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o-web\assets\Forms\"/>
    </mc:Choice>
  </mc:AlternateContent>
  <bookViews>
    <workbookView xWindow="480" yWindow="195" windowWidth="11625" windowHeight="9045"/>
  </bookViews>
  <sheets>
    <sheet name="Travel Sheet" sheetId="1" r:id="rId1"/>
    <sheet name="Mileage" sheetId="2" r:id="rId2"/>
  </sheets>
  <definedNames>
    <definedName name="_xlnm.Print_Area" localSheetId="0">'Travel Sheet'!$A$1:$T$31</definedName>
    <definedName name="Sites">Mileage!$A$3:$A$19</definedName>
  </definedNames>
  <calcPr calcId="162913"/>
</workbook>
</file>

<file path=xl/calcChain.xml><?xml version="1.0" encoding="utf-8"?>
<calcChain xmlns="http://schemas.openxmlformats.org/spreadsheetml/2006/main">
  <c r="D6" i="1" l="1"/>
  <c r="S22" i="1" l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T27" i="1" l="1"/>
  <c r="Q3" i="1"/>
  <c r="Q1" i="1"/>
  <c r="L1" i="1"/>
  <c r="O27" i="1"/>
  <c r="J27" i="1"/>
  <c r="I1" i="1"/>
  <c r="N4" i="1"/>
  <c r="L4" i="1" l="1"/>
  <c r="L3" i="1" l="1"/>
  <c r="G3" i="1"/>
  <c r="Q28" i="1"/>
  <c r="L28" i="1"/>
  <c r="G28" i="1"/>
  <c r="S1" i="1"/>
  <c r="G1" i="1"/>
  <c r="S4" i="1"/>
  <c r="Q4" i="1"/>
  <c r="I4" i="1"/>
  <c r="G4" i="1"/>
  <c r="D23" i="1" l="1"/>
  <c r="I6" i="1" s="1"/>
  <c r="I23" i="1" s="1"/>
  <c r="N6" i="1" s="1"/>
  <c r="N23" i="1" s="1"/>
  <c r="S6" i="1" s="1"/>
  <c r="S23" i="1" s="1"/>
  <c r="B35" i="1" s="1"/>
</calcChain>
</file>

<file path=xl/sharedStrings.xml><?xml version="1.0" encoding="utf-8"?>
<sst xmlns="http://schemas.openxmlformats.org/spreadsheetml/2006/main" count="220" uniqueCount="92">
  <si>
    <t>DATE</t>
  </si>
  <si>
    <t>FROM</t>
  </si>
  <si>
    <t>TO</t>
  </si>
  <si>
    <t>PURPOSE OF TRIP/GROUP OR STUDENTS INVOLVED</t>
  </si>
  <si>
    <t>MILES TRAVELED</t>
  </si>
  <si>
    <t>I hereby certify or affirm that the above expenses were actually incurred by me as necessary traveling expenses in the performance of my official duties; attendance at a conference or  convention was directly related to official duties</t>
  </si>
  <si>
    <t>THIS FORM MUST BE SUBMITTED FOR PAYMENT BY the tenth of the month following each quarter.</t>
  </si>
  <si>
    <t>Pursuant to Section 112.061 (3)(a.), Florida Statutes, I herby certify or affirm that to the best of my knowledge the above travel was on official business of State of Florida and was performed for the purpose(s) stated above:</t>
  </si>
  <si>
    <t>Supervisor Signature: __________________________________________</t>
  </si>
  <si>
    <t>of the agency; any meals or lodging included in a conference or convention registration fee have been deducted from this travel claim; and that this claim is true and correct in every material</t>
  </si>
  <si>
    <t>NSP</t>
  </si>
  <si>
    <t>SSH</t>
  </si>
  <si>
    <t>SSM</t>
  </si>
  <si>
    <t>matter and same conforms in every respect with the requirement of section 112.061, Florida Statutes.</t>
  </si>
  <si>
    <t>WES</t>
  </si>
  <si>
    <t>TOTAL MILES: Page 1</t>
  </si>
  <si>
    <t>TOTAL MILES: Pages 1 &amp; 2</t>
  </si>
  <si>
    <t>TOTAL MILES: Pages 1, 2 &amp; 3</t>
  </si>
  <si>
    <t>TOTAL MILES: Pages 1, 2, 3 &amp; 4</t>
  </si>
  <si>
    <t>Total</t>
  </si>
  <si>
    <t>TSP</t>
  </si>
  <si>
    <t>BES</t>
  </si>
  <si>
    <t>CO</t>
  </si>
  <si>
    <t>LPE</t>
  </si>
  <si>
    <t>FAC</t>
  </si>
  <si>
    <t>AEC</t>
  </si>
  <si>
    <t>FROM PAGE 2</t>
  </si>
  <si>
    <t>FROM PAGE 1</t>
  </si>
  <si>
    <t>FROM PAGE 3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</si>
  <si>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</si>
  <si>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</si>
  <si>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</si>
  <si>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</si>
  <si>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</si>
  <si>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</si>
  <si>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</si>
  <si>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</si>
  <si>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</si>
  <si>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</si>
  <si>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</si>
  <si>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</si>
  <si>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NAME: </t>
  </si>
  <si>
    <t xml:space="preserve">HEADQUARTERS: </t>
  </si>
  <si>
    <t xml:space="preserve">PROGRAM: </t>
  </si>
  <si>
    <t>MONTH:</t>
  </si>
  <si>
    <t>YEAR:</t>
  </si>
  <si>
    <t xml:space="preserve">Payee Signature: _________________________________ </t>
  </si>
  <si>
    <t>Title:</t>
  </si>
  <si>
    <t>Date prepared: _______________________</t>
  </si>
  <si>
    <t>Fill this in</t>
  </si>
  <si>
    <t>VCS</t>
  </si>
  <si>
    <t>EXC</t>
  </si>
  <si>
    <t>ASBU</t>
  </si>
  <si>
    <t>POBU</t>
  </si>
  <si>
    <t>POWE</t>
  </si>
  <si>
    <t>POWI</t>
  </si>
  <si>
    <t>ASWE</t>
  </si>
  <si>
    <t>Code</t>
  </si>
  <si>
    <t>Name</t>
  </si>
  <si>
    <t>Bushnell Elementary School</t>
  </si>
  <si>
    <t>County Office</t>
  </si>
  <si>
    <t>Facilities Office</t>
  </si>
  <si>
    <t>Lake Panasoffkee Elementary</t>
  </si>
  <si>
    <t>Post Office Bushnell</t>
  </si>
  <si>
    <t>Post Office Webster</t>
  </si>
  <si>
    <t>Post Office Wildwood</t>
  </si>
  <si>
    <t>South Sumter High  School</t>
  </si>
  <si>
    <t>South Sumter Middle</t>
  </si>
  <si>
    <t>Transportation Bushnell</t>
  </si>
  <si>
    <t>Vilages Charter School</t>
  </si>
  <si>
    <t>Webster Elementary</t>
  </si>
  <si>
    <t>WWE</t>
  </si>
  <si>
    <t>Wildwood Elementary</t>
  </si>
  <si>
    <t>Fill This In</t>
  </si>
  <si>
    <t>WMH</t>
  </si>
  <si>
    <t>SPC</t>
  </si>
  <si>
    <t>SAS</t>
  </si>
  <si>
    <t>Adult Education Center</t>
  </si>
  <si>
    <t>Fill this IN</t>
  </si>
  <si>
    <t>Fill This in</t>
  </si>
  <si>
    <t>SPA</t>
  </si>
  <si>
    <t>WIS</t>
  </si>
  <si>
    <t>PO WE</t>
  </si>
  <si>
    <t>PO WW</t>
  </si>
  <si>
    <t>Wildwood Middle High School</t>
  </si>
  <si>
    <t>Sumter P.R.E.P. Academy</t>
  </si>
  <si>
    <t>Wildwood Intermediate</t>
  </si>
  <si>
    <t>Villages Charter Middleton</t>
  </si>
  <si>
    <t>VCSM</t>
  </si>
  <si>
    <t>MIDDLETON</t>
  </si>
  <si>
    <t>PO BU</t>
  </si>
  <si>
    <t>Use this as of 20230822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</si>
</sst>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9" x14ac:knownFonts="1">
    <font>
      <sz val="12"/>
      <name val="Times New Roman"/>
    </font>
    <font>
      <sz val="8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trike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2" fillId="0" borderId="0" xfId="0" applyNumberFormat="1" applyFont="1" applyProtection="1">
      <protection hidden="1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NumberFormat="1" applyProtection="1">
      <protection hidden="1"/>
    </xf>
    <xf numFmtId="14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4" fontId="7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6" fillId="0" borderId="2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6" fillId="2" borderId="2" xfId="0" applyFont="1" applyFill="1" applyBorder="1" applyProtection="1"/>
    <xf numFmtId="0" fontId="0" fillId="0" borderId="4" xfId="0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6" fillId="0" borderId="2" xfId="0" applyFont="1" applyBorder="1" applyProtection="1"/>
    <xf numFmtId="0" fontId="0" fillId="2" borderId="2" xfId="0" applyFill="1" applyBorder="1" applyAlignment="1" applyProtection="1">
      <alignment horizontal="center" wrapText="1"/>
    </xf>
    <xf numFmtId="0" fontId="0" fillId="0" borderId="5" xfId="0" applyFill="1" applyBorder="1" applyProtection="1"/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2" fontId="6" fillId="0" borderId="0" xfId="0" applyNumberFormat="1" applyFont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" xfId="0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164" fontId="0" fillId="0" borderId="0" xfId="0" applyNumberFormat="1" applyProtection="1">
      <protection hidden="1"/>
    </xf>
    <xf numFmtId="0" fontId="0" fillId="0" borderId="7" xfId="0" applyBorder="1" applyProtection="1">
      <protection hidden="1"/>
    </xf>
    <xf numFmtId="0" fontId="8" fillId="0" borderId="0" xfId="0" applyNumberFormat="1" applyFont="1" applyProtection="1">
      <protection hidden="1"/>
    </xf>
    <xf numFmtId="0" fontId="8" fillId="0" borderId="0" xfId="0" applyFont="1" applyProtection="1"/>
    <xf numFmtId="164" fontId="8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0" fillId="0" borderId="2" xfId="0" applyFill="1" applyBorder="1" applyAlignment="1" applyProtection="1">
      <alignment horizontal="center"/>
    </xf>
    <xf numFmtId="0" fontId="0" fillId="0" borderId="0" xfId="0" applyNumberFormat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center"/>
    </xf>
    <xf numFmtId="0" fontId="0" fillId="4" borderId="2" xfId="0" applyFill="1" applyBorder="1" applyProtection="1"/>
    <xf numFmtId="14" fontId="2" fillId="0" borderId="6" xfId="0" applyNumberFormat="1" applyFont="1" applyBorder="1" applyAlignment="1" applyProtection="1">
      <alignment horizontal="center"/>
      <protection hidden="1"/>
    </xf>
    <xf numFmtId="14" fontId="2" fillId="0" borderId="7" xfId="0" applyNumberFormat="1" applyFont="1" applyBorder="1" applyAlignment="1" applyProtection="1">
      <alignment horizontal="center"/>
      <protection hidden="1"/>
    </xf>
    <xf numFmtId="14" fontId="2" fillId="0" borderId="8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26"/>
  <sheetViews>
    <sheetView showZeros="0" tabSelected="1" zoomScaleNormal="100" workbookViewId="0">
      <selection activeCell="E6" sqref="E6"/>
    </sheetView>
  </sheetViews>
  <sheetFormatPr defaultColWidth="8.75" defaultRowHeight="15.75" x14ac:dyDescent="0.25"/>
  <cols>
    <col min="1" max="1" width="10.875" style="1" customWidth="1"/>
    <col min="2" max="3" width="14.75" style="1" customWidth="1"/>
    <col min="4" max="4" width="13.75" style="1" customWidth="1"/>
    <col min="5" max="5" width="52.875" style="1" customWidth="1"/>
    <col min="6" max="6" width="10.875" style="1" customWidth="1"/>
    <col min="7" max="8" width="14.75" style="1" customWidth="1"/>
    <col min="9" max="9" width="13.75" style="1" customWidth="1"/>
    <col min="10" max="10" width="52.875" style="1" customWidth="1"/>
    <col min="11" max="11" width="10.875" style="1" customWidth="1"/>
    <col min="12" max="13" width="14.75" style="1" customWidth="1"/>
    <col min="14" max="14" width="13.75" style="1" customWidth="1"/>
    <col min="15" max="15" width="52.875" style="1" customWidth="1"/>
    <col min="16" max="16" width="10.875" style="1" customWidth="1"/>
    <col min="17" max="18" width="14.75" style="1" customWidth="1"/>
    <col min="19" max="19" width="13.75" style="1" customWidth="1"/>
    <col min="20" max="20" width="52.875" style="1" customWidth="1"/>
    <col min="21" max="16384" width="8.75" style="1"/>
  </cols>
  <sheetData>
    <row r="1" spans="1:20" ht="16.5" customHeight="1" x14ac:dyDescent="0.25">
      <c r="A1" s="35" t="s">
        <v>41</v>
      </c>
      <c r="B1" s="4" t="s">
        <v>73</v>
      </c>
      <c r="C1" s="35" t="s">
        <v>42</v>
      </c>
      <c r="D1" s="4" t="s">
        <v>79</v>
      </c>
      <c r="F1" s="35" t="s">
        <v>41</v>
      </c>
      <c r="G1" s="5" t="str">
        <f>$B$1</f>
        <v>Fill This In</v>
      </c>
      <c r="H1" s="35" t="s">
        <v>42</v>
      </c>
      <c r="I1" s="5" t="str">
        <f>$D$1</f>
        <v>Fill This in</v>
      </c>
      <c r="K1" s="35" t="s">
        <v>41</v>
      </c>
      <c r="L1" s="5" t="str">
        <f>$B$1</f>
        <v>Fill This In</v>
      </c>
      <c r="M1" s="35" t="s">
        <v>42</v>
      </c>
      <c r="N1" s="4" t="s">
        <v>78</v>
      </c>
      <c r="P1" s="35" t="s">
        <v>41</v>
      </c>
      <c r="Q1" s="5" t="str">
        <f>$B$1</f>
        <v>Fill This In</v>
      </c>
      <c r="R1" s="35" t="s">
        <v>42</v>
      </c>
      <c r="S1" s="5" t="str">
        <f>$D$1</f>
        <v>Fill This in</v>
      </c>
    </row>
    <row r="2" spans="1:20" ht="6.7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.75" customHeight="1" x14ac:dyDescent="0.25">
      <c r="A3" s="35" t="s">
        <v>43</v>
      </c>
      <c r="B3" s="4" t="s">
        <v>79</v>
      </c>
      <c r="C3" s="36"/>
      <c r="D3" s="36"/>
      <c r="E3" s="37"/>
      <c r="F3" s="35" t="s">
        <v>43</v>
      </c>
      <c r="G3" s="4" t="str">
        <f>B3</f>
        <v>Fill This in</v>
      </c>
      <c r="H3" s="36"/>
      <c r="I3" s="36"/>
      <c r="J3" s="2"/>
      <c r="K3" s="35" t="s">
        <v>43</v>
      </c>
      <c r="L3" s="4" t="str">
        <f>B3</f>
        <v>Fill This in</v>
      </c>
      <c r="M3" s="36"/>
      <c r="N3" s="36"/>
      <c r="O3" s="2"/>
      <c r="P3" s="35" t="s">
        <v>43</v>
      </c>
      <c r="Q3" s="4" t="str">
        <f>$B$3</f>
        <v>Fill This in</v>
      </c>
      <c r="R3" s="36"/>
      <c r="S3" s="36"/>
      <c r="T3" s="2"/>
    </row>
    <row r="4" spans="1:20" x14ac:dyDescent="0.25">
      <c r="A4" s="35" t="s">
        <v>44</v>
      </c>
      <c r="B4" s="6"/>
      <c r="C4" s="35" t="s">
        <v>45</v>
      </c>
      <c r="D4" s="6"/>
      <c r="E4" s="36"/>
      <c r="F4" s="35" t="s">
        <v>44</v>
      </c>
      <c r="G4" s="6">
        <f>$B$4</f>
        <v>0</v>
      </c>
      <c r="H4" s="35" t="s">
        <v>45</v>
      </c>
      <c r="I4" s="6">
        <f>$D$4</f>
        <v>0</v>
      </c>
      <c r="J4" s="36"/>
      <c r="K4" s="35" t="s">
        <v>44</v>
      </c>
      <c r="L4" s="6">
        <f>$B$4</f>
        <v>0</v>
      </c>
      <c r="M4" s="35" t="s">
        <v>45</v>
      </c>
      <c r="N4" s="6">
        <f>$D$4</f>
        <v>0</v>
      </c>
      <c r="O4" s="36"/>
      <c r="P4" s="35" t="s">
        <v>44</v>
      </c>
      <c r="Q4" s="6">
        <f>$B$4</f>
        <v>0</v>
      </c>
      <c r="R4" s="35" t="s">
        <v>45</v>
      </c>
      <c r="S4" s="6">
        <f>$D$4</f>
        <v>0</v>
      </c>
      <c r="T4" s="36"/>
    </row>
    <row r="5" spans="1:20" s="40" customFormat="1" ht="26.25" x14ac:dyDescent="0.25">
      <c r="A5" s="38" t="s">
        <v>0</v>
      </c>
      <c r="B5" s="38" t="s">
        <v>1</v>
      </c>
      <c r="C5" s="38" t="s">
        <v>2</v>
      </c>
      <c r="D5" s="39" t="s">
        <v>4</v>
      </c>
      <c r="E5" s="38" t="s">
        <v>3</v>
      </c>
      <c r="F5" s="38" t="s">
        <v>0</v>
      </c>
      <c r="G5" s="38" t="s">
        <v>1</v>
      </c>
      <c r="H5" s="38" t="s">
        <v>2</v>
      </c>
      <c r="I5" s="39" t="s">
        <v>4</v>
      </c>
      <c r="J5" s="38" t="s">
        <v>3</v>
      </c>
      <c r="K5" s="38" t="s">
        <v>0</v>
      </c>
      <c r="L5" s="38" t="s">
        <v>1</v>
      </c>
      <c r="M5" s="38" t="s">
        <v>2</v>
      </c>
      <c r="N5" s="39" t="s">
        <v>4</v>
      </c>
      <c r="O5" s="38" t="s">
        <v>3</v>
      </c>
      <c r="P5" s="38" t="s">
        <v>0</v>
      </c>
      <c r="Q5" s="38" t="s">
        <v>1</v>
      </c>
      <c r="R5" s="38" t="s">
        <v>2</v>
      </c>
      <c r="S5" s="39" t="s">
        <v>4</v>
      </c>
      <c r="T5" s="38" t="s">
        <v>3</v>
      </c>
    </row>
    <row r="6" spans="1:20" x14ac:dyDescent="0.25">
      <c r="A6" s="11"/>
      <c r="B6" s="7"/>
      <c r="C6" s="7"/>
      <c r="D6" s="38" t="str">
        <f>IF(C6="","",VLOOKUP(B6,Mileage!$A$1:$S$19,MATCH(C6,Mileage!$A$1:$U$1,0),FALSE))</f>
        <v/>
      </c>
      <c r="E6" s="12"/>
      <c r="F6" s="63" t="s">
        <v>27</v>
      </c>
      <c r="G6" s="64"/>
      <c r="H6" s="65"/>
      <c r="I6" s="38">
        <f>D23</f>
        <v>0</v>
      </c>
      <c r="J6" s="7"/>
      <c r="K6" s="63" t="s">
        <v>26</v>
      </c>
      <c r="L6" s="64"/>
      <c r="M6" s="65"/>
      <c r="N6" s="38">
        <f>I23</f>
        <v>0</v>
      </c>
      <c r="O6" s="41"/>
      <c r="P6" s="63" t="s">
        <v>28</v>
      </c>
      <c r="Q6" s="64"/>
      <c r="R6" s="65"/>
      <c r="S6" s="38">
        <f>N23</f>
        <v>0</v>
      </c>
      <c r="T6" s="12"/>
    </row>
    <row r="7" spans="1:20" x14ac:dyDescent="0.25">
      <c r="A7" s="11"/>
      <c r="B7" s="7"/>
      <c r="C7" s="7"/>
      <c r="D7" s="38" t="str">
        <f>IF(C7="","",VLOOKUP(B7,Mileage!$A$1:$S$19,MATCH(C7,Mileage!$A$1:$S$1,0),FALSE))</f>
        <v/>
      </c>
      <c r="E7" s="12"/>
      <c r="F7" s="11"/>
      <c r="G7" s="7"/>
      <c r="H7" s="7"/>
      <c r="I7" s="38" t="str">
        <f>IF(H7="","",VLOOKUP(G7,Mileage!$A$1:$S$19,MATCH(H7,Mileage!$A$1:$S$1,0),FALSE))</f>
        <v/>
      </c>
      <c r="J7" s="7"/>
      <c r="K7" s="11"/>
      <c r="L7" s="7"/>
      <c r="M7" s="7"/>
      <c r="N7" s="38" t="str">
        <f>IF(M7="","",VLOOKUP(L7,Mileage!$A$1:$S$19,MATCH(M7,Mileage!$A$1:$S$1,0),FALSE))</f>
        <v/>
      </c>
      <c r="O7" s="12"/>
      <c r="P7" s="11"/>
      <c r="Q7" s="7"/>
      <c r="R7" s="7"/>
      <c r="S7" s="38" t="str">
        <f>IF(R7="","",VLOOKUP(Q7,Mileage!$A$1:$S$19,MATCH(R7,Mileage!$A$1:$S$1,0),FALSE))</f>
        <v/>
      </c>
      <c r="T7" s="12"/>
    </row>
    <row r="8" spans="1:20" x14ac:dyDescent="0.25">
      <c r="A8" s="11"/>
      <c r="B8" s="7"/>
      <c r="C8" s="7"/>
      <c r="D8" s="38" t="str">
        <f>IF(C8="","",VLOOKUP(B8,Mileage!$A$1:$S$19,MATCH(C8,Mileage!$A$1:$S$1,0),FALSE))</f>
        <v/>
      </c>
      <c r="E8" s="12"/>
      <c r="F8" s="11"/>
      <c r="G8" s="7"/>
      <c r="H8" s="7"/>
      <c r="I8" s="38" t="str">
        <f>IF(H8="","",VLOOKUP(G8,Mileage!$A$1:$S$19,MATCH(H8,Mileage!$A$1:$S$1,0),FALSE))</f>
        <v/>
      </c>
      <c r="J8" s="7"/>
      <c r="K8" s="11"/>
      <c r="L8" s="7"/>
      <c r="M8" s="7"/>
      <c r="N8" s="38" t="str">
        <f>IF(M8="","",VLOOKUP(L8,Mileage!$A$1:$S$19,MATCH(M8,Mileage!$A$1:$S$1,0),FALSE))</f>
        <v/>
      </c>
      <c r="O8" s="12"/>
      <c r="P8" s="11"/>
      <c r="Q8" s="7"/>
      <c r="R8" s="7"/>
      <c r="S8" s="38" t="str">
        <f>IF(R8="","",VLOOKUP(Q8,Mileage!$A$1:$S$19,MATCH(R8,Mileage!$A$1:$S$1,0),FALSE))</f>
        <v/>
      </c>
      <c r="T8" s="12"/>
    </row>
    <row r="9" spans="1:20" x14ac:dyDescent="0.25">
      <c r="A9" s="11"/>
      <c r="B9" s="7"/>
      <c r="C9" s="7"/>
      <c r="D9" s="38" t="str">
        <f>IF(C9="","",VLOOKUP(B9,Mileage!$A$1:$S$19,MATCH(C9,Mileage!$A$1:$S$1,0),FALSE))</f>
        <v/>
      </c>
      <c r="E9" s="12"/>
      <c r="F9" s="11"/>
      <c r="G9" s="7"/>
      <c r="H9" s="7"/>
      <c r="I9" s="38" t="str">
        <f>IF(H9="","",VLOOKUP(G9,Mileage!$A$1:$S$19,MATCH(H9,Mileage!$A$1:$S$1,0),FALSE))</f>
        <v/>
      </c>
      <c r="J9" s="7"/>
      <c r="K9" s="11"/>
      <c r="L9" s="7"/>
      <c r="M9" s="7"/>
      <c r="N9" s="38" t="str">
        <f>IF(M9="","",VLOOKUP(L9,Mileage!$A$1:$S$19,MATCH(M9,Mileage!$A$1:$S$1,0),FALSE))</f>
        <v/>
      </c>
      <c r="O9" s="12"/>
      <c r="P9" s="11"/>
      <c r="Q9" s="7"/>
      <c r="R9" s="7"/>
      <c r="S9" s="38" t="str">
        <f>IF(R9="","",VLOOKUP(Q9,Mileage!$A$1:$S$19,MATCH(R9,Mileage!$A$1:$S$1,0),FALSE))</f>
        <v/>
      </c>
      <c r="T9" s="12"/>
    </row>
    <row r="10" spans="1:20" x14ac:dyDescent="0.25">
      <c r="A10" s="11"/>
      <c r="B10" s="7"/>
      <c r="C10" s="7"/>
      <c r="D10" s="38" t="str">
        <f>IF(C10="","",VLOOKUP(B10,Mileage!$A$1:$S$19,MATCH(C10,Mileage!$A$1:$S$1,0),FALSE))</f>
        <v/>
      </c>
      <c r="E10" s="12"/>
      <c r="F10" s="11"/>
      <c r="G10" s="7"/>
      <c r="H10" s="7"/>
      <c r="I10" s="38" t="str">
        <f>IF(H10="","",VLOOKUP(G10,Mileage!$A$1:$S$19,MATCH(H10,Mileage!$A$1:$S$1,0),FALSE))</f>
        <v/>
      </c>
      <c r="J10" s="7"/>
      <c r="K10" s="11"/>
      <c r="L10" s="7"/>
      <c r="M10" s="7"/>
      <c r="N10" s="38" t="str">
        <f>IF(M10="","",VLOOKUP(L10,Mileage!$A$1:$S$19,MATCH(M10,Mileage!$A$1:$S$1,0),FALSE))</f>
        <v/>
      </c>
      <c r="O10" s="12"/>
      <c r="P10" s="11"/>
      <c r="Q10" s="7"/>
      <c r="R10" s="7"/>
      <c r="S10" s="38" t="str">
        <f>IF(R10="","",VLOOKUP(Q10,Mileage!$A$1:$S$19,MATCH(R10,Mileage!$A$1:$S$1,0),FALSE))</f>
        <v/>
      </c>
      <c r="T10" s="12"/>
    </row>
    <row r="11" spans="1:20" x14ac:dyDescent="0.25">
      <c r="A11" s="11"/>
      <c r="B11" s="7"/>
      <c r="C11" s="7"/>
      <c r="D11" s="38" t="str">
        <f>IF(C11="","",VLOOKUP(B11,Mileage!$A$1:$S$19,MATCH(C11,Mileage!$A$1:$S$1,0),FALSE))</f>
        <v/>
      </c>
      <c r="E11" s="12"/>
      <c r="F11" s="11"/>
      <c r="G11" s="7"/>
      <c r="H11" s="7"/>
      <c r="I11" s="38" t="str">
        <f>IF(H11="","",VLOOKUP(G11,Mileage!$A$1:$S$19,MATCH(H11,Mileage!$A$1:$S$1,0),FALSE))</f>
        <v/>
      </c>
      <c r="J11" s="7"/>
      <c r="K11" s="11"/>
      <c r="L11" s="7"/>
      <c r="M11" s="7"/>
      <c r="N11" s="38" t="str">
        <f>IF(M11="","",VLOOKUP(L11,Mileage!$A$1:$S$19,MATCH(M11,Mileage!$A$1:$S$1,0),FALSE))</f>
        <v/>
      </c>
      <c r="O11" s="12"/>
      <c r="P11" s="11"/>
      <c r="Q11" s="7"/>
      <c r="R11" s="7"/>
      <c r="S11" s="38" t="str">
        <f>IF(R11="","",VLOOKUP(Q11,Mileage!$A$1:$S$19,MATCH(R11,Mileage!$A$1:$S$1,0),FALSE))</f>
        <v/>
      </c>
      <c r="T11" s="12"/>
    </row>
    <row r="12" spans="1:20" x14ac:dyDescent="0.25">
      <c r="A12" s="11"/>
      <c r="B12" s="7"/>
      <c r="C12" s="7"/>
      <c r="D12" s="38" t="str">
        <f>IF(C12="","",VLOOKUP(B12,Mileage!$A$1:$S$19,MATCH(C12,Mileage!$A$1:$S$1,0),FALSE))</f>
        <v/>
      </c>
      <c r="E12" s="12"/>
      <c r="F12" s="11"/>
      <c r="G12" s="7"/>
      <c r="H12" s="7"/>
      <c r="I12" s="38" t="str">
        <f>IF(H12="","",VLOOKUP(G12,Mileage!$A$1:$S$19,MATCH(H12,Mileage!$A$1:$S$1,0),FALSE))</f>
        <v/>
      </c>
      <c r="J12" s="7"/>
      <c r="K12" s="11"/>
      <c r="L12" s="7"/>
      <c r="M12" s="7"/>
      <c r="N12" s="38" t="str">
        <f>IF(M12="","",VLOOKUP(L12,Mileage!$A$1:$S$19,MATCH(M12,Mileage!$A$1:$S$1,0),FALSE))</f>
        <v/>
      </c>
      <c r="O12" s="12"/>
      <c r="P12" s="11"/>
      <c r="Q12" s="7"/>
      <c r="R12" s="7"/>
      <c r="S12" s="38" t="str">
        <f>IF(R12="","",VLOOKUP(Q12,Mileage!$A$1:$S$19,MATCH(R12,Mileage!$A$1:$S$1,0),FALSE))</f>
        <v/>
      </c>
      <c r="T12" s="12"/>
    </row>
    <row r="13" spans="1:20" x14ac:dyDescent="0.25">
      <c r="A13" s="11"/>
      <c r="B13" s="7"/>
      <c r="C13" s="7"/>
      <c r="D13" s="38" t="str">
        <f>IF(C13="","",VLOOKUP(B13,Mileage!$A$1:$S$19,MATCH(C13,Mileage!$A$1:$S$1,0),FALSE))</f>
        <v/>
      </c>
      <c r="E13" s="12"/>
      <c r="F13" s="11"/>
      <c r="G13" s="7"/>
      <c r="H13" s="7"/>
      <c r="I13" s="38" t="str">
        <f>IF(H13="","",VLOOKUP(G13,Mileage!$A$1:$S$19,MATCH(H13,Mileage!$A$1:$S$1,0),FALSE))</f>
        <v/>
      </c>
      <c r="J13" s="7"/>
      <c r="K13" s="11"/>
      <c r="L13" s="7"/>
      <c r="M13" s="7"/>
      <c r="N13" s="38" t="str">
        <f>IF(M13="","",VLOOKUP(L13,Mileage!$A$1:$S$19,MATCH(M13,Mileage!$A$1:$S$1,0),FALSE))</f>
        <v/>
      </c>
      <c r="O13" s="12"/>
      <c r="P13" s="11"/>
      <c r="Q13" s="7"/>
      <c r="R13" s="7"/>
      <c r="S13" s="38" t="str">
        <f>IF(R13="","",VLOOKUP(Q13,Mileage!$A$1:$S$19,MATCH(R13,Mileage!$A$1:$S$1,0),FALSE))</f>
        <v/>
      </c>
      <c r="T13" s="12"/>
    </row>
    <row r="14" spans="1:20" x14ac:dyDescent="0.25">
      <c r="A14" s="11"/>
      <c r="B14" s="7"/>
      <c r="C14" s="7"/>
      <c r="D14" s="38" t="str">
        <f>IF(C14="","",VLOOKUP(B14,Mileage!$A$1:$S$19,MATCH(C14,Mileage!$A$1:$S$1,0),FALSE))</f>
        <v/>
      </c>
      <c r="E14" s="12"/>
      <c r="F14" s="11"/>
      <c r="G14" s="7"/>
      <c r="H14" s="7"/>
      <c r="I14" s="38" t="str">
        <f>IF(H14="","",VLOOKUP(G14,Mileage!$A$1:$S$19,MATCH(H14,Mileage!$A$1:$S$1,0),FALSE))</f>
        <v/>
      </c>
      <c r="J14" s="7"/>
      <c r="K14" s="11"/>
      <c r="L14" s="7"/>
      <c r="M14" s="7"/>
      <c r="N14" s="38" t="str">
        <f>IF(M14="","",VLOOKUP(L14,Mileage!$A$1:$S$19,MATCH(M14,Mileage!$A$1:$S$1,0),FALSE))</f>
        <v/>
      </c>
      <c r="O14" s="12"/>
      <c r="P14" s="11"/>
      <c r="Q14" s="7"/>
      <c r="R14" s="7"/>
      <c r="S14" s="38" t="str">
        <f>IF(R14="","",VLOOKUP(Q14,Mileage!$A$1:$S$19,MATCH(R14,Mileage!$A$1:$S$1,0),FALSE))</f>
        <v/>
      </c>
      <c r="T14" s="12"/>
    </row>
    <row r="15" spans="1:20" x14ac:dyDescent="0.25">
      <c r="A15" s="11"/>
      <c r="B15" s="7"/>
      <c r="C15" s="7"/>
      <c r="D15" s="38" t="str">
        <f>IF(C15="","",VLOOKUP(B15,Mileage!$A$1:$S$19,MATCH(C15,Mileage!$A$1:$S$1,0),FALSE))</f>
        <v/>
      </c>
      <c r="E15" s="12"/>
      <c r="F15" s="11"/>
      <c r="G15" s="7"/>
      <c r="H15" s="7"/>
      <c r="I15" s="38" t="str">
        <f>IF(H15="","",VLOOKUP(G15,Mileage!$A$1:$S$19,MATCH(H15,Mileage!$A$1:$S$1,0),FALSE))</f>
        <v/>
      </c>
      <c r="J15" s="7"/>
      <c r="K15" s="11"/>
      <c r="L15" s="7"/>
      <c r="M15" s="7"/>
      <c r="N15" s="38" t="str">
        <f>IF(M15="","",VLOOKUP(L15,Mileage!$A$1:$S$19,MATCH(M15,Mileage!$A$1:$S$1,0),FALSE))</f>
        <v/>
      </c>
      <c r="O15" s="12"/>
      <c r="P15" s="11"/>
      <c r="Q15" s="7"/>
      <c r="R15" s="7"/>
      <c r="S15" s="38" t="str">
        <f>IF(R15="","",VLOOKUP(Q15,Mileage!$A$1:$S$19,MATCH(R15,Mileage!$A$1:$S$1,0),FALSE))</f>
        <v/>
      </c>
      <c r="T15" s="12"/>
    </row>
    <row r="16" spans="1:20" x14ac:dyDescent="0.25">
      <c r="A16" s="11"/>
      <c r="B16" s="7"/>
      <c r="C16" s="7"/>
      <c r="D16" s="38" t="str">
        <f>IF(C16="","",VLOOKUP(B16,Mileage!$A$1:$S$19,MATCH(C16,Mileage!$A$1:$S$1,0),FALSE))</f>
        <v/>
      </c>
      <c r="E16" s="12"/>
      <c r="F16" s="11"/>
      <c r="G16" s="7"/>
      <c r="H16" s="7"/>
      <c r="I16" s="38" t="str">
        <f>IF(H16="","",VLOOKUP(G16,Mileage!$A$1:$S$19,MATCH(H16,Mileage!$A$1:$S$1,0),FALSE))</f>
        <v/>
      </c>
      <c r="J16" s="7"/>
      <c r="K16" s="11"/>
      <c r="L16" s="7"/>
      <c r="M16" s="7"/>
      <c r="N16" s="38" t="str">
        <f>IF(M16="","",VLOOKUP(L16,Mileage!$A$1:$S$19,MATCH(M16,Mileage!$A$1:$S$1,0),FALSE))</f>
        <v/>
      </c>
      <c r="O16" s="12"/>
      <c r="P16" s="11"/>
      <c r="Q16" s="7"/>
      <c r="R16" s="7"/>
      <c r="S16" s="38" t="str">
        <f>IF(R16="","",VLOOKUP(Q16,Mileage!$A$1:$S$19,MATCH(R16,Mileage!$A$1:$S$1,0),FALSE))</f>
        <v/>
      </c>
      <c r="T16" s="12"/>
    </row>
    <row r="17" spans="1:20" x14ac:dyDescent="0.25">
      <c r="A17" s="11"/>
      <c r="B17" s="7"/>
      <c r="C17" s="7"/>
      <c r="D17" s="38" t="str">
        <f>IF(C17="","",VLOOKUP(B17,Mileage!$A$1:$S$19,MATCH(C17,Mileage!$A$1:$S$1,0),FALSE))</f>
        <v/>
      </c>
      <c r="E17" s="12"/>
      <c r="F17" s="11"/>
      <c r="G17" s="7"/>
      <c r="H17" s="7"/>
      <c r="I17" s="38" t="str">
        <f>IF(H17="","",VLOOKUP(G17,Mileage!$A$1:$S$19,MATCH(H17,Mileage!$A$1:$S$1,0),FALSE))</f>
        <v/>
      </c>
      <c r="J17" s="7"/>
      <c r="K17" s="11"/>
      <c r="L17" s="7"/>
      <c r="M17" s="7"/>
      <c r="N17" s="38" t="str">
        <f>IF(M17="","",VLOOKUP(L17,Mileage!$A$1:$S$19,MATCH(M17,Mileage!$A$1:$S$1,0),FALSE))</f>
        <v/>
      </c>
      <c r="O17" s="12"/>
      <c r="P17" s="11"/>
      <c r="Q17" s="7"/>
      <c r="R17" s="7"/>
      <c r="S17" s="38" t="str">
        <f>IF(R17="","",VLOOKUP(Q17,Mileage!$A$1:$S$19,MATCH(R17,Mileage!$A$1:$S$1,0),FALSE))</f>
        <v/>
      </c>
      <c r="T17" s="12"/>
    </row>
    <row r="18" spans="1:20" x14ac:dyDescent="0.25">
      <c r="A18" s="11"/>
      <c r="B18" s="7"/>
      <c r="C18" s="7"/>
      <c r="D18" s="38" t="str">
        <f>IF(C18="","",VLOOKUP(B18,Mileage!$A$1:$S$19,MATCH(C18,Mileage!$A$1:$S$1,0),FALSE))</f>
        <v/>
      </c>
      <c r="E18" s="12"/>
      <c r="F18" s="11"/>
      <c r="G18" s="7"/>
      <c r="H18" s="7"/>
      <c r="I18" s="38" t="str">
        <f>IF(H18="","",VLOOKUP(G18,Mileage!$A$1:$S$19,MATCH(H18,Mileage!$A$1:$S$1,0),FALSE))</f>
        <v/>
      </c>
      <c r="J18" s="7"/>
      <c r="K18" s="11"/>
      <c r="L18" s="7"/>
      <c r="M18" s="7"/>
      <c r="N18" s="38" t="str">
        <f>IF(M18="","",VLOOKUP(L18,Mileage!$A$1:$S$19,MATCH(M18,Mileage!$A$1:$S$1,0),FALSE))</f>
        <v/>
      </c>
      <c r="O18" s="12"/>
      <c r="P18" s="11"/>
      <c r="Q18" s="7"/>
      <c r="R18" s="7"/>
      <c r="S18" s="38" t="str">
        <f>IF(R18="","",VLOOKUP(Q18,Mileage!$A$1:$S$19,MATCH(R18,Mileage!$A$1:$S$1,0),FALSE))</f>
        <v/>
      </c>
      <c r="T18" s="12"/>
    </row>
    <row r="19" spans="1:20" x14ac:dyDescent="0.25">
      <c r="A19" s="11"/>
      <c r="B19" s="7"/>
      <c r="C19" s="7"/>
      <c r="D19" s="38" t="str">
        <f>IF(C19="","",VLOOKUP(B19,Mileage!$A$1:$S$19,MATCH(C19,Mileage!$A$1:$S$1,0),FALSE))</f>
        <v/>
      </c>
      <c r="E19" s="12"/>
      <c r="F19" s="11"/>
      <c r="G19" s="7"/>
      <c r="H19" s="7"/>
      <c r="I19" s="38" t="str">
        <f>IF(H19="","",VLOOKUP(G19,Mileage!$A$1:$S$19,MATCH(H19,Mileage!$A$1:$S$1,0),FALSE))</f>
        <v/>
      </c>
      <c r="J19" s="7"/>
      <c r="K19" s="11"/>
      <c r="L19" s="7"/>
      <c r="M19" s="7"/>
      <c r="N19" s="38" t="str">
        <f>IF(M19="","",VLOOKUP(L19,Mileage!$A$1:$S$19,MATCH(M19,Mileage!$A$1:$S$1,0),FALSE))</f>
        <v/>
      </c>
      <c r="O19" s="12"/>
      <c r="P19" s="11"/>
      <c r="Q19" s="7"/>
      <c r="R19" s="7"/>
      <c r="S19" s="38" t="str">
        <f>IF(R19="","",VLOOKUP(Q19,Mileage!$A$1:$S$19,MATCH(R19,Mileage!$A$1:$S$1,0),FALSE))</f>
        <v/>
      </c>
      <c r="T19" s="12"/>
    </row>
    <row r="20" spans="1:20" x14ac:dyDescent="0.25">
      <c r="A20" s="11"/>
      <c r="B20" s="7"/>
      <c r="C20" s="7"/>
      <c r="D20" s="38" t="str">
        <f>IF(C20="","",VLOOKUP(B20,Mileage!$A$1:$S$19,MATCH(C20,Mileage!$A$1:$S$1,0),FALSE))</f>
        <v/>
      </c>
      <c r="E20" s="12"/>
      <c r="F20" s="11"/>
      <c r="G20" s="7"/>
      <c r="H20" s="7"/>
      <c r="I20" s="38" t="str">
        <f>IF(H20="","",VLOOKUP(G20,Mileage!$A$1:$S$19,MATCH(H20,Mileage!$A$1:$S$1,0),FALSE))</f>
        <v/>
      </c>
      <c r="J20" s="7"/>
      <c r="K20" s="11"/>
      <c r="L20" s="7"/>
      <c r="M20" s="7"/>
      <c r="N20" s="38" t="str">
        <f>IF(M20="","",VLOOKUP(L20,Mileage!$A$1:$S$19,MATCH(M20,Mileage!$A$1:$S$1,0),FALSE))</f>
        <v/>
      </c>
      <c r="O20" s="12"/>
      <c r="P20" s="11"/>
      <c r="Q20" s="7"/>
      <c r="R20" s="7"/>
      <c r="S20" s="38" t="str">
        <f>IF(R20="","",VLOOKUP(Q20,Mileage!$A$1:$S$19,MATCH(R20,Mileage!$A$1:$S$1,0),FALSE))</f>
        <v/>
      </c>
      <c r="T20" s="12"/>
    </row>
    <row r="21" spans="1:20" x14ac:dyDescent="0.25">
      <c r="A21" s="11"/>
      <c r="B21" s="7"/>
      <c r="C21" s="7"/>
      <c r="D21" s="38" t="str">
        <f>IF(C21="","",VLOOKUP(B21,Mileage!$A$1:$S$19,MATCH(C21,Mileage!$A$1:$S$1,0),FALSE))</f>
        <v/>
      </c>
      <c r="E21" s="12"/>
      <c r="F21" s="11"/>
      <c r="G21" s="7"/>
      <c r="H21" s="7"/>
      <c r="I21" s="38" t="str">
        <f>IF(H21="","",VLOOKUP(G21,Mileage!$A$1:$S$19,MATCH(H21,Mileage!$A$1:$S$1,0),FALSE))</f>
        <v/>
      </c>
      <c r="J21" s="7"/>
      <c r="K21" s="11"/>
      <c r="L21" s="7"/>
      <c r="M21" s="7"/>
      <c r="N21" s="38" t="str">
        <f>IF(M21="","",VLOOKUP(L21,Mileage!$A$1:$S$19,MATCH(M21,Mileage!$A$1:$S$1,0),FALSE))</f>
        <v/>
      </c>
      <c r="O21" s="12"/>
      <c r="P21" s="11"/>
      <c r="Q21" s="7"/>
      <c r="R21" s="7"/>
      <c r="S21" s="38" t="str">
        <f>IF(R21="","",VLOOKUP(Q21,Mileage!$A$1:$S$19,MATCH(R21,Mileage!$A$1:$S$1,0),FALSE))</f>
        <v/>
      </c>
      <c r="T21" s="12"/>
    </row>
    <row r="22" spans="1:20" x14ac:dyDescent="0.25">
      <c r="A22" s="11"/>
      <c r="B22" s="7"/>
      <c r="C22" s="7"/>
      <c r="D22" s="38" t="str">
        <f>IF(C22="","",VLOOKUP(B22,Mileage!$A$1:$S$19,MATCH(C22,Mileage!$A$1:$S$1,0),FALSE))</f>
        <v/>
      </c>
      <c r="E22" s="12"/>
      <c r="F22" s="11"/>
      <c r="G22" s="7"/>
      <c r="H22" s="7"/>
      <c r="I22" s="38" t="str">
        <f>IF(H22="","",VLOOKUP(G22,Mileage!$A$1:$S$19,MATCH(H22,Mileage!$A$1:$S$1,0),FALSE))</f>
        <v/>
      </c>
      <c r="J22" s="7"/>
      <c r="K22" s="11"/>
      <c r="L22" s="7"/>
      <c r="M22" s="7"/>
      <c r="N22" s="38" t="str">
        <f>IF(M22="","",VLOOKUP(L22,Mileage!$A$1:$S$19,MATCH(M22,Mileage!$A$1:$S$1,0),FALSE))</f>
        <v/>
      </c>
      <c r="O22" s="12"/>
      <c r="P22" s="11"/>
      <c r="Q22" s="7"/>
      <c r="R22" s="7"/>
      <c r="S22" s="38" t="str">
        <f>IF(R22="","",VLOOKUP(Q22,Mileage!$A$1:$S$19,MATCH(R22,Mileage!$A$1:$S$1,0),FALSE))</f>
        <v/>
      </c>
      <c r="T22" s="12"/>
    </row>
    <row r="23" spans="1:20" ht="15.75" customHeight="1" thickBot="1" x14ac:dyDescent="0.3">
      <c r="A23" s="36"/>
      <c r="B23" s="42" t="s">
        <v>15</v>
      </c>
      <c r="C23" s="42"/>
      <c r="D23" s="43">
        <f>SUM(D6:D22)</f>
        <v>0</v>
      </c>
      <c r="E23" s="44"/>
      <c r="F23" s="44"/>
      <c r="G23" s="42" t="s">
        <v>16</v>
      </c>
      <c r="H23" s="42"/>
      <c r="I23" s="43">
        <f>SUM(I6:I22)</f>
        <v>0</v>
      </c>
      <c r="J23" s="44"/>
      <c r="K23" s="36"/>
      <c r="L23" s="42" t="s">
        <v>17</v>
      </c>
      <c r="M23" s="42"/>
      <c r="N23" s="43">
        <f>SUM(N6:N22)</f>
        <v>0</v>
      </c>
      <c r="O23" s="44"/>
      <c r="P23" s="44"/>
      <c r="Q23" s="42" t="s">
        <v>18</v>
      </c>
      <c r="R23" s="42"/>
      <c r="S23" s="43">
        <f>SUM(S6:S22)</f>
        <v>0</v>
      </c>
      <c r="T23" s="44"/>
    </row>
    <row r="24" spans="1:20" ht="13.5" customHeight="1" x14ac:dyDescent="0.25">
      <c r="A24" s="45" t="s">
        <v>5</v>
      </c>
      <c r="F24" s="45" t="s">
        <v>5</v>
      </c>
      <c r="K24" s="45" t="s">
        <v>5</v>
      </c>
      <c r="P24" s="45" t="s">
        <v>5</v>
      </c>
    </row>
    <row r="25" spans="1:20" ht="10.5" customHeight="1" x14ac:dyDescent="0.25">
      <c r="A25" s="45" t="s">
        <v>9</v>
      </c>
      <c r="F25" s="45" t="s">
        <v>9</v>
      </c>
      <c r="K25" s="45" t="s">
        <v>9</v>
      </c>
      <c r="P25" s="45" t="s">
        <v>9</v>
      </c>
    </row>
    <row r="26" spans="1:20" ht="9" customHeight="1" x14ac:dyDescent="0.25">
      <c r="A26" s="45" t="s">
        <v>13</v>
      </c>
      <c r="F26" s="45" t="s">
        <v>13</v>
      </c>
      <c r="K26" s="45" t="s">
        <v>13</v>
      </c>
      <c r="P26" s="45" t="s">
        <v>13</v>
      </c>
    </row>
    <row r="27" spans="1:20" x14ac:dyDescent="0.25">
      <c r="A27" s="36" t="s">
        <v>46</v>
      </c>
      <c r="B27" s="8"/>
      <c r="D27" s="47" t="s">
        <v>48</v>
      </c>
      <c r="E27" s="13" t="s">
        <v>73</v>
      </c>
      <c r="F27" s="36" t="s">
        <v>46</v>
      </c>
      <c r="G27" s="46"/>
      <c r="I27" s="46" t="s">
        <v>48</v>
      </c>
      <c r="J27" s="13" t="str">
        <f>$E$27</f>
        <v>Fill This In</v>
      </c>
      <c r="K27" s="36" t="s">
        <v>46</v>
      </c>
      <c r="L27" s="46"/>
      <c r="N27" s="46" t="s">
        <v>48</v>
      </c>
      <c r="O27" s="13" t="str">
        <f>$E$27</f>
        <v>Fill This In</v>
      </c>
      <c r="P27" s="36" t="s">
        <v>46</v>
      </c>
      <c r="Q27" s="46"/>
      <c r="S27" s="46" t="s">
        <v>48</v>
      </c>
      <c r="T27" s="13" t="str">
        <f>$E$27</f>
        <v>Fill This In</v>
      </c>
    </row>
    <row r="28" spans="1:20" x14ac:dyDescent="0.25">
      <c r="A28" s="48" t="s">
        <v>47</v>
      </c>
      <c r="B28" s="9" t="s">
        <v>49</v>
      </c>
      <c r="F28" s="48" t="s">
        <v>47</v>
      </c>
      <c r="G28" s="9" t="str">
        <f>$B$28</f>
        <v>Fill this in</v>
      </c>
      <c r="K28" s="48" t="s">
        <v>47</v>
      </c>
      <c r="L28" s="49" t="str">
        <f>$B$28</f>
        <v>Fill this in</v>
      </c>
      <c r="P28" s="48" t="s">
        <v>47</v>
      </c>
      <c r="Q28" s="9" t="str">
        <f>$B$28</f>
        <v>Fill this in</v>
      </c>
    </row>
    <row r="29" spans="1:20" x14ac:dyDescent="0.25">
      <c r="A29" s="50" t="s">
        <v>6</v>
      </c>
      <c r="F29" s="50" t="s">
        <v>6</v>
      </c>
      <c r="K29" s="50" t="s">
        <v>6</v>
      </c>
      <c r="P29" s="50" t="s">
        <v>6</v>
      </c>
    </row>
    <row r="30" spans="1:20" x14ac:dyDescent="0.25">
      <c r="A30" s="51" t="s">
        <v>7</v>
      </c>
      <c r="F30" s="51" t="s">
        <v>7</v>
      </c>
      <c r="K30" s="51" t="s">
        <v>7</v>
      </c>
      <c r="P30" s="51" t="s">
        <v>7</v>
      </c>
    </row>
    <row r="31" spans="1:20" x14ac:dyDescent="0.25">
      <c r="A31" s="52" t="s">
        <v>8</v>
      </c>
      <c r="B31" s="52"/>
      <c r="C31" s="52"/>
      <c r="D31" s="52"/>
      <c r="E31" s="52"/>
      <c r="F31" s="52" t="s">
        <v>8</v>
      </c>
      <c r="G31" s="52"/>
      <c r="H31" s="52"/>
      <c r="I31" s="52"/>
      <c r="J31" s="52"/>
      <c r="K31" s="52" t="s">
        <v>8</v>
      </c>
      <c r="L31" s="52"/>
      <c r="M31" s="52"/>
      <c r="N31" s="52"/>
      <c r="O31" s="52"/>
      <c r="P31" s="52" t="s">
        <v>8</v>
      </c>
      <c r="Q31" s="52"/>
      <c r="R31" s="52"/>
      <c r="S31" s="52"/>
      <c r="T31" s="52"/>
    </row>
    <row r="35" spans="1:3" x14ac:dyDescent="0.25">
      <c r="B35" s="2">
        <f>S23*0.445</f>
        <v>0</v>
      </c>
      <c r="C35" s="1" t="s">
        <v>19</v>
      </c>
    </row>
    <row r="36" spans="1:3" x14ac:dyDescent="0.25">
      <c r="A36" s="3"/>
    </row>
    <row r="37" spans="1:3" x14ac:dyDescent="0.25">
      <c r="A37" s="66" t="s">
        <v>91</v>
      </c>
      <c r="B37" s="66"/>
    </row>
    <row r="38" spans="1:3" x14ac:dyDescent="0.25">
      <c r="A38" s="54" t="s">
        <v>57</v>
      </c>
      <c r="B38" s="54" t="s">
        <v>58</v>
      </c>
    </row>
    <row r="39" spans="1:3" x14ac:dyDescent="0.25">
      <c r="A39" s="14" t="s">
        <v>25</v>
      </c>
      <c r="B39" s="15" t="s">
        <v>77</v>
      </c>
    </row>
    <row r="40" spans="1:3" x14ac:dyDescent="0.25">
      <c r="A40" s="10" t="s">
        <v>21</v>
      </c>
      <c r="B40" s="1" t="s">
        <v>59</v>
      </c>
    </row>
    <row r="41" spans="1:3" x14ac:dyDescent="0.25">
      <c r="A41" s="10" t="s">
        <v>22</v>
      </c>
      <c r="B41" s="1" t="s">
        <v>60</v>
      </c>
    </row>
    <row r="42" spans="1:3" x14ac:dyDescent="0.25">
      <c r="A42" s="10" t="s">
        <v>24</v>
      </c>
      <c r="B42" s="1" t="s">
        <v>61</v>
      </c>
    </row>
    <row r="43" spans="1:3" x14ac:dyDescent="0.25">
      <c r="A43" s="10" t="s">
        <v>23</v>
      </c>
      <c r="B43" s="1" t="s">
        <v>62</v>
      </c>
    </row>
    <row r="44" spans="1:3" x14ac:dyDescent="0.25">
      <c r="A44" s="1" t="s">
        <v>89</v>
      </c>
      <c r="B44" s="1" t="s">
        <v>87</v>
      </c>
    </row>
    <row r="45" spans="1:3" x14ac:dyDescent="0.25">
      <c r="A45" s="10" t="s">
        <v>90</v>
      </c>
      <c r="B45" s="1" t="s">
        <v>63</v>
      </c>
    </row>
    <row r="46" spans="1:3" x14ac:dyDescent="0.25">
      <c r="A46" s="10" t="s">
        <v>82</v>
      </c>
      <c r="B46" s="1" t="s">
        <v>64</v>
      </c>
    </row>
    <row r="47" spans="1:3" x14ac:dyDescent="0.25">
      <c r="A47" s="10" t="s">
        <v>83</v>
      </c>
      <c r="B47" s="1" t="s">
        <v>65</v>
      </c>
    </row>
    <row r="48" spans="1:3" x14ac:dyDescent="0.25">
      <c r="A48" s="10" t="s">
        <v>80</v>
      </c>
      <c r="B48" s="1" t="s">
        <v>85</v>
      </c>
    </row>
    <row r="49" spans="1:5" x14ac:dyDescent="0.25">
      <c r="A49" s="10" t="s">
        <v>11</v>
      </c>
      <c r="B49" s="1" t="s">
        <v>66</v>
      </c>
    </row>
    <row r="50" spans="1:5" x14ac:dyDescent="0.25">
      <c r="A50" s="10" t="s">
        <v>12</v>
      </c>
      <c r="B50" s="1" t="s">
        <v>67</v>
      </c>
    </row>
    <row r="51" spans="1:5" x14ac:dyDescent="0.25">
      <c r="A51" s="10" t="s">
        <v>20</v>
      </c>
      <c r="B51" s="1" t="s">
        <v>68</v>
      </c>
    </row>
    <row r="52" spans="1:5" x14ac:dyDescent="0.25">
      <c r="A52" s="10" t="s">
        <v>50</v>
      </c>
      <c r="B52" s="1" t="s">
        <v>69</v>
      </c>
    </row>
    <row r="53" spans="1:5" x14ac:dyDescent="0.25">
      <c r="A53" s="10" t="s">
        <v>14</v>
      </c>
      <c r="B53" s="1" t="s">
        <v>70</v>
      </c>
    </row>
    <row r="54" spans="1:5" x14ac:dyDescent="0.25">
      <c r="A54" s="1" t="s">
        <v>81</v>
      </c>
      <c r="B54" s="1" t="s">
        <v>86</v>
      </c>
    </row>
    <row r="55" spans="1:5" x14ac:dyDescent="0.25">
      <c r="A55" s="14" t="s">
        <v>74</v>
      </c>
      <c r="B55" s="15" t="s">
        <v>84</v>
      </c>
    </row>
    <row r="56" spans="1:5" x14ac:dyDescent="0.25">
      <c r="A56" s="10" t="s">
        <v>71</v>
      </c>
      <c r="B56" s="1" t="s">
        <v>72</v>
      </c>
    </row>
    <row r="63" spans="1:5" x14ac:dyDescent="0.25">
      <c r="A63" s="10"/>
      <c r="B63" s="10"/>
      <c r="C63" s="10"/>
      <c r="D63" s="10"/>
      <c r="E63" s="10"/>
    </row>
    <row r="64" spans="1:5" x14ac:dyDescent="0.25">
      <c r="A64" s="10"/>
      <c r="B64" s="10"/>
      <c r="C64" s="10"/>
      <c r="D64" s="10"/>
      <c r="E64" s="10"/>
    </row>
    <row r="65" spans="1:5" x14ac:dyDescent="0.25">
      <c r="A65" s="10"/>
      <c r="B65" s="10"/>
      <c r="C65" s="10"/>
      <c r="D65" s="10"/>
      <c r="E65" s="10"/>
    </row>
    <row r="66" spans="1:5" x14ac:dyDescent="0.25">
      <c r="A66" s="10"/>
      <c r="B66" s="10"/>
      <c r="C66" s="10"/>
      <c r="D66" s="10"/>
      <c r="E66" s="10"/>
    </row>
    <row r="67" spans="1:5" x14ac:dyDescent="0.25">
      <c r="A67" s="10"/>
      <c r="B67" s="10"/>
      <c r="C67" s="10"/>
      <c r="D67" s="10"/>
      <c r="E67" s="10"/>
    </row>
    <row r="68" spans="1:5" x14ac:dyDescent="0.25">
      <c r="A68" s="10"/>
      <c r="B68" s="10"/>
      <c r="C68" s="10"/>
      <c r="D68" s="10"/>
      <c r="E68" s="10"/>
    </row>
    <row r="69" spans="1:5" x14ac:dyDescent="0.25">
      <c r="A69" s="10"/>
      <c r="B69" s="10"/>
      <c r="C69" s="10"/>
      <c r="D69" s="10"/>
      <c r="E69" s="10"/>
    </row>
    <row r="70" spans="1:5" x14ac:dyDescent="0.25">
      <c r="A70" s="10"/>
      <c r="B70" s="10"/>
      <c r="C70" s="10"/>
      <c r="D70" s="10"/>
      <c r="E70" s="10"/>
    </row>
    <row r="71" spans="1:5" x14ac:dyDescent="0.25">
      <c r="A71" s="10"/>
      <c r="B71" s="10"/>
      <c r="C71" s="10"/>
      <c r="D71" s="10"/>
      <c r="E71" s="10"/>
    </row>
    <row r="72" spans="1:5" x14ac:dyDescent="0.25">
      <c r="A72" s="10"/>
      <c r="B72" s="10"/>
      <c r="C72" s="10"/>
      <c r="D72" s="10"/>
      <c r="E72" s="10"/>
    </row>
    <row r="73" spans="1:5" x14ac:dyDescent="0.25">
      <c r="A73" s="55" t="s">
        <v>25</v>
      </c>
      <c r="B73" s="57" t="s">
        <v>30</v>
      </c>
      <c r="C73" s="60">
        <v>2023</v>
      </c>
      <c r="D73" s="10"/>
      <c r="E73" s="10"/>
    </row>
    <row r="74" spans="1:5" x14ac:dyDescent="0.25">
      <c r="A74" s="55" t="s">
        <v>56</v>
      </c>
      <c r="B74" s="57" t="s">
        <v>29</v>
      </c>
      <c r="C74" s="60">
        <v>2024</v>
      </c>
      <c r="D74" s="10"/>
      <c r="E74" s="10"/>
    </row>
    <row r="75" spans="1:5" x14ac:dyDescent="0.25">
      <c r="A75" s="55" t="s">
        <v>21</v>
      </c>
      <c r="B75" s="57" t="s">
        <v>31</v>
      </c>
      <c r="C75" s="60">
        <v>2025</v>
      </c>
      <c r="D75" s="10"/>
      <c r="E75" s="10"/>
    </row>
    <row r="76" spans="1:5" x14ac:dyDescent="0.25">
      <c r="A76" s="55" t="s">
        <v>22</v>
      </c>
      <c r="B76" s="57" t="s">
        <v>32</v>
      </c>
      <c r="C76" s="60">
        <v>2026</v>
      </c>
      <c r="D76" s="10"/>
      <c r="E76" s="10"/>
    </row>
    <row r="77" spans="1:5" x14ac:dyDescent="0.25">
      <c r="A77" s="55" t="s">
        <v>51</v>
      </c>
      <c r="B77" s="57" t="s">
        <v>33</v>
      </c>
      <c r="C77" s="60">
        <v>2027</v>
      </c>
      <c r="D77" s="10"/>
      <c r="E77" s="10"/>
    </row>
    <row r="78" spans="1:5" x14ac:dyDescent="0.25">
      <c r="A78" s="55" t="s">
        <v>24</v>
      </c>
      <c r="B78" s="57" t="s">
        <v>34</v>
      </c>
      <c r="C78" s="60">
        <v>2028</v>
      </c>
      <c r="D78" s="10"/>
      <c r="E78" s="10"/>
    </row>
    <row r="79" spans="1:5" x14ac:dyDescent="0.25">
      <c r="A79" s="55" t="s">
        <v>23</v>
      </c>
      <c r="B79" s="57" t="s">
        <v>35</v>
      </c>
      <c r="C79" s="60">
        <v>2029</v>
      </c>
      <c r="D79" s="10"/>
      <c r="E79" s="10"/>
    </row>
    <row r="80" spans="1:5" x14ac:dyDescent="0.25">
      <c r="A80" s="55" t="s">
        <v>10</v>
      </c>
      <c r="B80" s="57" t="s">
        <v>36</v>
      </c>
      <c r="C80" s="60">
        <v>2030</v>
      </c>
      <c r="D80" s="10"/>
      <c r="E80" s="10"/>
    </row>
    <row r="81" spans="1:5" x14ac:dyDescent="0.25">
      <c r="A81" s="55" t="s">
        <v>53</v>
      </c>
      <c r="B81" s="57" t="s">
        <v>37</v>
      </c>
      <c r="C81" s="60">
        <v>2031</v>
      </c>
      <c r="D81" s="10"/>
      <c r="E81" s="10"/>
    </row>
    <row r="82" spans="1:5" x14ac:dyDescent="0.25">
      <c r="A82" s="55" t="s">
        <v>54</v>
      </c>
      <c r="B82" s="57" t="s">
        <v>38</v>
      </c>
      <c r="C82" s="60">
        <v>2032</v>
      </c>
      <c r="D82" s="10"/>
      <c r="E82" s="10"/>
    </row>
    <row r="83" spans="1:5" x14ac:dyDescent="0.25">
      <c r="A83" s="55" t="s">
        <v>55</v>
      </c>
      <c r="B83" s="57" t="s">
        <v>39</v>
      </c>
      <c r="C83" s="60">
        <v>2033</v>
      </c>
      <c r="D83" s="10"/>
      <c r="E83" s="10"/>
    </row>
    <row r="84" spans="1:5" x14ac:dyDescent="0.25">
      <c r="A84" s="55" t="s">
        <v>80</v>
      </c>
      <c r="B84" s="57" t="s">
        <v>40</v>
      </c>
      <c r="C84" s="60">
        <v>2034</v>
      </c>
      <c r="D84" s="10"/>
      <c r="E84" s="10"/>
    </row>
    <row r="85" spans="1:5" x14ac:dyDescent="0.25">
      <c r="A85" s="55" t="s">
        <v>75</v>
      </c>
      <c r="B85" s="57"/>
      <c r="C85" s="53"/>
      <c r="D85" s="10"/>
      <c r="E85" s="10"/>
    </row>
    <row r="86" spans="1:5" x14ac:dyDescent="0.25">
      <c r="A86" s="55" t="s">
        <v>11</v>
      </c>
      <c r="B86" s="57"/>
      <c r="C86" s="53"/>
      <c r="D86" s="10"/>
      <c r="E86" s="10"/>
    </row>
    <row r="87" spans="1:5" x14ac:dyDescent="0.25">
      <c r="A87" s="55" t="s">
        <v>12</v>
      </c>
      <c r="B87" s="57"/>
      <c r="C87" s="53"/>
      <c r="D87" s="10"/>
      <c r="E87" s="10"/>
    </row>
    <row r="88" spans="1:5" x14ac:dyDescent="0.25">
      <c r="A88" s="55" t="s">
        <v>20</v>
      </c>
      <c r="B88" s="57"/>
      <c r="C88" s="53"/>
      <c r="D88" s="10"/>
      <c r="E88" s="10"/>
    </row>
    <row r="89" spans="1:5" x14ac:dyDescent="0.25">
      <c r="A89" s="55" t="s">
        <v>50</v>
      </c>
      <c r="B89" s="57"/>
      <c r="C89" s="53"/>
      <c r="D89" s="10"/>
      <c r="E89" s="10"/>
    </row>
    <row r="90" spans="1:5" x14ac:dyDescent="0.25">
      <c r="A90" s="55" t="s">
        <v>88</v>
      </c>
      <c r="B90" s="57"/>
      <c r="C90" s="53"/>
      <c r="D90" s="10"/>
      <c r="E90" s="10"/>
    </row>
    <row r="91" spans="1:5" x14ac:dyDescent="0.25">
      <c r="A91" s="55" t="s">
        <v>14</v>
      </c>
      <c r="B91" s="57"/>
      <c r="C91" s="53"/>
      <c r="D91" s="10"/>
      <c r="E91" s="10"/>
    </row>
    <row r="92" spans="1:5" x14ac:dyDescent="0.25">
      <c r="A92" s="58" t="s">
        <v>81</v>
      </c>
      <c r="B92" s="57"/>
      <c r="C92" s="53"/>
      <c r="D92" s="10"/>
      <c r="E92" s="10"/>
    </row>
    <row r="93" spans="1:5" x14ac:dyDescent="0.25">
      <c r="A93" s="55" t="s">
        <v>74</v>
      </c>
      <c r="B93" s="57"/>
      <c r="C93" s="53"/>
      <c r="D93" s="10"/>
      <c r="E93" s="10"/>
    </row>
    <row r="94" spans="1:5" x14ac:dyDescent="0.25">
      <c r="A94" s="55" t="s">
        <v>71</v>
      </c>
      <c r="B94" s="57"/>
      <c r="C94" s="53"/>
      <c r="D94" s="10"/>
      <c r="E94" s="10"/>
    </row>
    <row r="95" spans="1:5" x14ac:dyDescent="0.25">
      <c r="A95" s="10"/>
      <c r="B95" s="10"/>
      <c r="C95" s="10"/>
      <c r="D95" s="10"/>
      <c r="E95" s="10"/>
    </row>
    <row r="96" spans="1:5" x14ac:dyDescent="0.25">
      <c r="A96" s="10"/>
      <c r="B96" s="10"/>
      <c r="C96" s="10"/>
      <c r="D96" s="10"/>
      <c r="E96" s="10"/>
    </row>
    <row r="97" spans="1:5" x14ac:dyDescent="0.25">
      <c r="A97" s="10"/>
      <c r="B97" s="10"/>
      <c r="C97" s="10"/>
      <c r="D97" s="10"/>
      <c r="E97" s="10"/>
    </row>
    <row r="98" spans="1:5" x14ac:dyDescent="0.25">
      <c r="A98" s="10"/>
      <c r="B98" s="10"/>
      <c r="C98" s="10"/>
      <c r="D98" s="10"/>
      <c r="E98" s="10"/>
    </row>
    <row r="99" spans="1:5" x14ac:dyDescent="0.25">
      <c r="A99" s="10"/>
      <c r="B99" s="10"/>
      <c r="C99" s="10"/>
      <c r="D99" s="10"/>
      <c r="E99" s="10"/>
    </row>
    <row r="100" spans="1:5" x14ac:dyDescent="0.25">
      <c r="A100" s="10"/>
      <c r="B100" s="10"/>
      <c r="C100" s="10"/>
      <c r="D100" s="10"/>
      <c r="E100" s="10"/>
    </row>
    <row r="101" spans="1:5" x14ac:dyDescent="0.25">
      <c r="A101" s="10"/>
      <c r="B101" s="10"/>
      <c r="C101" s="10"/>
      <c r="D101" s="10"/>
      <c r="E101" s="10"/>
    </row>
    <row r="102" spans="1:5" x14ac:dyDescent="0.25">
      <c r="A102" s="10"/>
      <c r="B102" s="10"/>
      <c r="C102" s="10"/>
      <c r="D102" s="10"/>
      <c r="E102" s="10"/>
    </row>
    <row r="103" spans="1:5" x14ac:dyDescent="0.25">
      <c r="A103" s="10"/>
      <c r="B103" s="10"/>
      <c r="C103" s="10"/>
      <c r="D103" s="10"/>
      <c r="E103" s="10"/>
    </row>
    <row r="104" spans="1:5" x14ac:dyDescent="0.25">
      <c r="A104" s="10"/>
      <c r="B104" s="10"/>
      <c r="C104" s="10"/>
      <c r="D104" s="10"/>
      <c r="E104" s="10"/>
    </row>
    <row r="105" spans="1:5" x14ac:dyDescent="0.25">
      <c r="A105" s="10"/>
      <c r="B105" s="10"/>
      <c r="C105" s="10"/>
      <c r="D105" s="10"/>
      <c r="E105" s="10"/>
    </row>
    <row r="106" spans="1:5" x14ac:dyDescent="0.25">
      <c r="A106" s="10"/>
      <c r="B106" s="10"/>
      <c r="C106" s="10"/>
      <c r="D106" s="10"/>
      <c r="E106" s="10"/>
    </row>
    <row r="107" spans="1:5" x14ac:dyDescent="0.25">
      <c r="A107" s="10"/>
      <c r="B107" s="10"/>
      <c r="C107" s="10"/>
      <c r="D107" s="10"/>
      <c r="E107" s="10"/>
    </row>
    <row r="108" spans="1:5" x14ac:dyDescent="0.25">
      <c r="A108" s="10"/>
      <c r="B108" s="10"/>
      <c r="C108" s="10"/>
      <c r="D108" s="10"/>
      <c r="E108" s="10"/>
    </row>
    <row r="109" spans="1:5" x14ac:dyDescent="0.25">
      <c r="A109" s="10"/>
      <c r="B109" s="10"/>
      <c r="C109" s="10"/>
      <c r="D109" s="10"/>
      <c r="E109" s="10"/>
    </row>
    <row r="110" spans="1:5" x14ac:dyDescent="0.25">
      <c r="A110" s="10"/>
      <c r="B110" s="10"/>
      <c r="C110" s="10"/>
      <c r="D110" s="10"/>
      <c r="E110" s="10"/>
    </row>
    <row r="111" spans="1:5" x14ac:dyDescent="0.25">
      <c r="A111" s="10"/>
      <c r="B111" s="10"/>
      <c r="C111" s="10"/>
      <c r="D111" s="10"/>
      <c r="E111" s="10"/>
    </row>
    <row r="112" spans="1:5" x14ac:dyDescent="0.25">
      <c r="A112" s="10"/>
      <c r="B112" s="10"/>
      <c r="C112" s="10"/>
      <c r="D112" s="10"/>
      <c r="E112" s="10"/>
    </row>
    <row r="113" spans="1:5" x14ac:dyDescent="0.25">
      <c r="A113" s="10"/>
      <c r="B113" s="10"/>
      <c r="C113" s="10"/>
      <c r="D113" s="10"/>
      <c r="E113" s="10"/>
    </row>
    <row r="114" spans="1:5" x14ac:dyDescent="0.25">
      <c r="A114" s="10"/>
      <c r="B114" s="10"/>
      <c r="C114" s="10"/>
      <c r="D114" s="10"/>
      <c r="E114" s="10"/>
    </row>
    <row r="115" spans="1:5" x14ac:dyDescent="0.25">
      <c r="A115" s="10"/>
      <c r="B115" s="10"/>
      <c r="C115" s="10"/>
      <c r="D115" s="10"/>
      <c r="E115" s="10"/>
    </row>
    <row r="116" spans="1:5" x14ac:dyDescent="0.25">
      <c r="A116" s="10"/>
      <c r="B116" s="10"/>
      <c r="C116" s="10"/>
      <c r="D116" s="10"/>
      <c r="E116" s="10"/>
    </row>
    <row r="117" spans="1:5" x14ac:dyDescent="0.25">
      <c r="A117" s="10"/>
      <c r="B117" s="10"/>
      <c r="C117" s="10"/>
      <c r="D117" s="10"/>
      <c r="E117" s="10"/>
    </row>
    <row r="118" spans="1:5" x14ac:dyDescent="0.25">
      <c r="A118" s="10"/>
      <c r="B118" s="10"/>
      <c r="C118" s="10"/>
      <c r="D118" s="10"/>
      <c r="E118" s="10"/>
    </row>
    <row r="119" spans="1:5" x14ac:dyDescent="0.25">
      <c r="A119" s="10"/>
      <c r="B119" s="10"/>
      <c r="C119" s="10"/>
      <c r="D119" s="10"/>
      <c r="E119" s="10"/>
    </row>
    <row r="120" spans="1:5" x14ac:dyDescent="0.25">
      <c r="A120" s="10"/>
      <c r="B120" s="10"/>
      <c r="C120" s="10"/>
      <c r="D120" s="10"/>
      <c r="E120" s="10"/>
    </row>
    <row r="121" spans="1:5" x14ac:dyDescent="0.25">
      <c r="A121" s="10"/>
      <c r="B121" s="10"/>
      <c r="C121" s="10"/>
      <c r="D121" s="10"/>
      <c r="E121" s="10"/>
    </row>
    <row r="122" spans="1:5" x14ac:dyDescent="0.25">
      <c r="A122" s="10"/>
      <c r="B122" s="10"/>
      <c r="C122" s="10"/>
      <c r="D122" s="10"/>
      <c r="E122" s="10"/>
    </row>
    <row r="123" spans="1:5" x14ac:dyDescent="0.25">
      <c r="A123" s="10"/>
      <c r="B123" s="10"/>
      <c r="C123" s="10"/>
      <c r="D123" s="10"/>
      <c r="E123" s="10"/>
    </row>
    <row r="124" spans="1:5" x14ac:dyDescent="0.25">
      <c r="A124" s="10"/>
      <c r="B124" s="10"/>
      <c r="C124" s="10"/>
      <c r="D124" s="10"/>
      <c r="E124" s="10"/>
    </row>
    <row r="125" spans="1:5" x14ac:dyDescent="0.25">
      <c r="A125" s="10"/>
      <c r="B125" s="10"/>
      <c r="C125" s="10"/>
      <c r="D125" s="10"/>
      <c r="E125" s="10"/>
    </row>
    <row r="126" spans="1:5" x14ac:dyDescent="0.25">
      <c r="A126" s="10"/>
      <c r="B126" s="10"/>
      <c r="C126" s="10"/>
      <c r="D126" s="10"/>
      <c r="E126" s="10"/>
    </row>
    <row r="127" spans="1:5" x14ac:dyDescent="0.25">
      <c r="A127" s="10"/>
      <c r="B127" s="10"/>
      <c r="C127" s="10"/>
      <c r="D127" s="10"/>
      <c r="E127" s="10"/>
    </row>
    <row r="128" spans="1:5" x14ac:dyDescent="0.25">
      <c r="A128" s="10"/>
      <c r="B128" s="10"/>
      <c r="C128" s="10"/>
      <c r="D128" s="10"/>
      <c r="E128" s="10"/>
    </row>
    <row r="129" spans="1:5" x14ac:dyDescent="0.25">
      <c r="A129" s="10"/>
      <c r="B129" s="10"/>
      <c r="C129" s="10"/>
      <c r="D129" s="10"/>
      <c r="E129" s="10"/>
    </row>
    <row r="130" spans="1:5" x14ac:dyDescent="0.25">
      <c r="A130" s="10"/>
      <c r="B130" s="10"/>
      <c r="C130" s="10"/>
      <c r="D130" s="10"/>
      <c r="E130" s="10"/>
    </row>
    <row r="131" spans="1:5" x14ac:dyDescent="0.25">
      <c r="A131" s="10"/>
      <c r="B131" s="10"/>
      <c r="C131" s="10"/>
      <c r="D131" s="10"/>
      <c r="E131" s="10"/>
    </row>
    <row r="132" spans="1:5" x14ac:dyDescent="0.25">
      <c r="A132" s="10"/>
      <c r="B132" s="10"/>
      <c r="C132" s="10"/>
      <c r="D132" s="10"/>
      <c r="E132" s="10"/>
    </row>
    <row r="133" spans="1:5" x14ac:dyDescent="0.25">
      <c r="A133" s="10"/>
      <c r="B133" s="10"/>
      <c r="C133" s="10"/>
      <c r="D133" s="10"/>
      <c r="E133" s="10"/>
    </row>
    <row r="134" spans="1:5" x14ac:dyDescent="0.25">
      <c r="A134" s="10"/>
      <c r="B134" s="10"/>
      <c r="C134" s="10"/>
      <c r="D134" s="10"/>
      <c r="E134" s="10"/>
    </row>
    <row r="135" spans="1:5" x14ac:dyDescent="0.25">
      <c r="A135" s="10"/>
      <c r="B135" s="10"/>
      <c r="C135" s="10"/>
      <c r="D135" s="10"/>
      <c r="E135" s="10"/>
    </row>
    <row r="136" spans="1:5" x14ac:dyDescent="0.25">
      <c r="A136" s="10"/>
      <c r="B136" s="10"/>
      <c r="C136" s="10"/>
      <c r="D136" s="10"/>
      <c r="E136" s="10"/>
    </row>
    <row r="137" spans="1:5" x14ac:dyDescent="0.25">
      <c r="A137" s="10"/>
      <c r="B137" s="10"/>
      <c r="C137" s="10"/>
      <c r="D137" s="10"/>
      <c r="E137" s="10"/>
    </row>
    <row r="138" spans="1:5" x14ac:dyDescent="0.25">
      <c r="A138" s="10"/>
      <c r="B138" s="10"/>
      <c r="C138" s="10"/>
      <c r="D138" s="10"/>
      <c r="E138" s="10"/>
    </row>
    <row r="139" spans="1:5" x14ac:dyDescent="0.25">
      <c r="A139" s="10"/>
      <c r="B139" s="10"/>
      <c r="C139" s="10"/>
      <c r="D139" s="10"/>
      <c r="E139" s="10"/>
    </row>
    <row r="140" spans="1:5" x14ac:dyDescent="0.25">
      <c r="A140" s="10"/>
      <c r="B140" s="10"/>
      <c r="C140" s="10"/>
      <c r="D140" s="10"/>
      <c r="E140" s="10"/>
    </row>
    <row r="141" spans="1:5" x14ac:dyDescent="0.25">
      <c r="A141" s="10"/>
      <c r="B141" s="10"/>
      <c r="C141" s="10"/>
      <c r="D141" s="10"/>
      <c r="E141" s="10"/>
    </row>
    <row r="142" spans="1:5" x14ac:dyDescent="0.25">
      <c r="A142" s="10"/>
      <c r="B142" s="10"/>
      <c r="C142" s="10"/>
      <c r="D142" s="10"/>
      <c r="E142" s="10"/>
    </row>
    <row r="143" spans="1:5" x14ac:dyDescent="0.25">
      <c r="A143" s="10"/>
      <c r="B143" s="10"/>
      <c r="C143" s="10"/>
      <c r="D143" s="10"/>
      <c r="E143" s="10"/>
    </row>
    <row r="144" spans="1:5" x14ac:dyDescent="0.25">
      <c r="A144" s="10"/>
      <c r="B144" s="10"/>
      <c r="C144" s="10"/>
      <c r="D144" s="10"/>
      <c r="E144" s="10"/>
    </row>
    <row r="145" spans="1:5" x14ac:dyDescent="0.25">
      <c r="A145" s="10"/>
      <c r="B145" s="10"/>
      <c r="C145" s="10"/>
      <c r="D145" s="10"/>
      <c r="E145" s="10"/>
    </row>
    <row r="146" spans="1:5" x14ac:dyDescent="0.25">
      <c r="A146" s="10"/>
      <c r="B146" s="10"/>
      <c r="C146" s="10"/>
      <c r="D146" s="10"/>
      <c r="E146" s="10"/>
    </row>
    <row r="147" spans="1:5" x14ac:dyDescent="0.25">
      <c r="A147" s="10"/>
      <c r="B147" s="10"/>
      <c r="C147" s="10"/>
      <c r="D147" s="10"/>
      <c r="E147" s="10"/>
    </row>
    <row r="148" spans="1:5" x14ac:dyDescent="0.25">
      <c r="A148" s="10"/>
      <c r="B148" s="10"/>
      <c r="C148" s="10"/>
      <c r="D148" s="10"/>
      <c r="E148" s="10"/>
    </row>
    <row r="149" spans="1:5" x14ac:dyDescent="0.25">
      <c r="A149" s="10"/>
      <c r="B149" s="10"/>
      <c r="C149" s="10"/>
      <c r="D149" s="10"/>
      <c r="E149" s="10"/>
    </row>
    <row r="150" spans="1:5" x14ac:dyDescent="0.25">
      <c r="A150" s="10"/>
      <c r="B150" s="10"/>
      <c r="C150" s="10"/>
      <c r="D150" s="10"/>
      <c r="E150" s="10"/>
    </row>
    <row r="151" spans="1:5" x14ac:dyDescent="0.25">
      <c r="A151" s="10"/>
      <c r="B151" s="10"/>
      <c r="C151" s="10"/>
      <c r="D151" s="10"/>
      <c r="E151" s="10"/>
    </row>
    <row r="152" spans="1:5" x14ac:dyDescent="0.25">
      <c r="A152" s="10"/>
      <c r="B152" s="10"/>
      <c r="C152" s="10"/>
      <c r="D152" s="10"/>
      <c r="E152" s="10"/>
    </row>
    <row r="153" spans="1:5" x14ac:dyDescent="0.25">
      <c r="A153" s="10"/>
      <c r="B153" s="10"/>
      <c r="C153" s="10"/>
      <c r="D153" s="10"/>
      <c r="E153" s="10"/>
    </row>
    <row r="154" spans="1:5" x14ac:dyDescent="0.25">
      <c r="A154" s="10"/>
      <c r="B154" s="10"/>
      <c r="C154" s="10"/>
      <c r="D154" s="10"/>
      <c r="E154" s="10"/>
    </row>
    <row r="155" spans="1:5" x14ac:dyDescent="0.25">
      <c r="A155" s="10"/>
      <c r="B155" s="10"/>
      <c r="C155" s="10"/>
      <c r="D155" s="10"/>
      <c r="E155" s="10"/>
    </row>
    <row r="156" spans="1:5" x14ac:dyDescent="0.25">
      <c r="A156" s="10"/>
      <c r="B156" s="10"/>
      <c r="C156" s="10"/>
      <c r="D156" s="10"/>
      <c r="E156" s="10"/>
    </row>
    <row r="157" spans="1:5" x14ac:dyDescent="0.25">
      <c r="A157" s="10"/>
      <c r="B157" s="10"/>
      <c r="C157" s="10"/>
      <c r="D157" s="10"/>
      <c r="E157" s="10"/>
    </row>
    <row r="158" spans="1:5" x14ac:dyDescent="0.25">
      <c r="A158" s="10"/>
      <c r="B158" s="10"/>
      <c r="C158" s="10"/>
      <c r="D158" s="10"/>
      <c r="E158" s="10"/>
    </row>
    <row r="159" spans="1:5" x14ac:dyDescent="0.25">
      <c r="A159" s="10"/>
      <c r="B159" s="10"/>
      <c r="C159" s="10"/>
      <c r="D159" s="10"/>
      <c r="E159" s="10"/>
    </row>
    <row r="160" spans="1:5" x14ac:dyDescent="0.25">
      <c r="A160" s="10"/>
      <c r="B160" s="10"/>
      <c r="C160" s="10"/>
      <c r="D160" s="10"/>
      <c r="E160" s="10"/>
    </row>
    <row r="161" spans="1:5" x14ac:dyDescent="0.25">
      <c r="A161" s="10"/>
      <c r="B161" s="10"/>
      <c r="C161" s="10"/>
      <c r="D161" s="10"/>
      <c r="E161" s="10"/>
    </row>
    <row r="162" spans="1:5" x14ac:dyDescent="0.25">
      <c r="A162" s="10"/>
      <c r="B162" s="10"/>
      <c r="C162" s="10"/>
      <c r="D162" s="10"/>
      <c r="E162" s="10"/>
    </row>
    <row r="163" spans="1:5" x14ac:dyDescent="0.25">
      <c r="A163" s="10"/>
      <c r="B163" s="10"/>
      <c r="C163" s="10"/>
      <c r="D163" s="10"/>
      <c r="E163" s="10"/>
    </row>
    <row r="164" spans="1:5" x14ac:dyDescent="0.25">
      <c r="A164" s="10"/>
      <c r="B164" s="10"/>
      <c r="C164" s="10"/>
      <c r="D164" s="10"/>
      <c r="E164" s="10"/>
    </row>
    <row r="165" spans="1:5" x14ac:dyDescent="0.25">
      <c r="A165" s="10"/>
      <c r="B165" s="10"/>
      <c r="C165" s="10"/>
      <c r="D165" s="10"/>
      <c r="E165" s="10"/>
    </row>
    <row r="166" spans="1:5" x14ac:dyDescent="0.25">
      <c r="A166" s="10"/>
      <c r="B166" s="10"/>
      <c r="C166" s="10"/>
      <c r="D166" s="10"/>
      <c r="E166" s="10"/>
    </row>
    <row r="167" spans="1:5" x14ac:dyDescent="0.25">
      <c r="A167" s="10"/>
      <c r="B167" s="10"/>
      <c r="C167" s="10"/>
      <c r="D167" s="10"/>
      <c r="E167" s="10"/>
    </row>
    <row r="168" spans="1:5" x14ac:dyDescent="0.25">
      <c r="A168" s="10"/>
      <c r="B168" s="10"/>
      <c r="C168" s="10"/>
      <c r="D168" s="10"/>
      <c r="E168" s="10"/>
    </row>
    <row r="169" spans="1:5" x14ac:dyDescent="0.25">
      <c r="A169" s="10"/>
      <c r="B169" s="10"/>
      <c r="C169" s="10"/>
      <c r="D169" s="10"/>
      <c r="E169" s="10"/>
    </row>
    <row r="170" spans="1:5" x14ac:dyDescent="0.25">
      <c r="A170" s="10"/>
      <c r="B170" s="10"/>
      <c r="C170" s="10"/>
      <c r="D170" s="10"/>
      <c r="E170" s="10"/>
    </row>
    <row r="171" spans="1:5" x14ac:dyDescent="0.25">
      <c r="A171" s="10"/>
      <c r="B171" s="10"/>
      <c r="C171" s="10"/>
      <c r="D171" s="10"/>
      <c r="E171" s="10"/>
    </row>
    <row r="172" spans="1:5" x14ac:dyDescent="0.25">
      <c r="A172" s="10"/>
      <c r="B172" s="10"/>
      <c r="C172" s="10"/>
      <c r="D172" s="10"/>
      <c r="E172" s="10"/>
    </row>
    <row r="173" spans="1:5" x14ac:dyDescent="0.25">
      <c r="A173" s="10"/>
      <c r="B173" s="10"/>
      <c r="C173" s="10"/>
      <c r="D173" s="10"/>
      <c r="E173" s="10"/>
    </row>
    <row r="174" spans="1:5" x14ac:dyDescent="0.25">
      <c r="A174" s="10"/>
      <c r="B174" s="10"/>
      <c r="C174" s="10"/>
      <c r="D174" s="10"/>
      <c r="E174" s="10"/>
    </row>
    <row r="175" spans="1:5" x14ac:dyDescent="0.25">
      <c r="A175" s="10"/>
      <c r="B175" s="10"/>
      <c r="C175" s="10"/>
      <c r="D175" s="10"/>
      <c r="E175" s="10"/>
    </row>
    <row r="176" spans="1:5" x14ac:dyDescent="0.25">
      <c r="A176" s="10"/>
      <c r="B176" s="10"/>
      <c r="C176" s="10"/>
      <c r="D176" s="10"/>
      <c r="E176" s="10"/>
    </row>
    <row r="177" spans="1:5" x14ac:dyDescent="0.25">
      <c r="A177" s="10"/>
      <c r="B177" s="10"/>
      <c r="C177" s="10"/>
      <c r="D177" s="10"/>
      <c r="E177" s="10"/>
    </row>
    <row r="178" spans="1:5" x14ac:dyDescent="0.25">
      <c r="A178" s="10"/>
      <c r="B178" s="10"/>
      <c r="C178" s="10"/>
      <c r="D178" s="10"/>
      <c r="E178" s="10"/>
    </row>
    <row r="179" spans="1:5" x14ac:dyDescent="0.25">
      <c r="A179" s="10"/>
      <c r="B179" s="10"/>
      <c r="C179" s="10"/>
      <c r="D179" s="10"/>
      <c r="E179" s="10"/>
    </row>
    <row r="180" spans="1:5" x14ac:dyDescent="0.25">
      <c r="A180" s="10"/>
      <c r="B180" s="10"/>
      <c r="C180" s="10"/>
      <c r="D180" s="10"/>
      <c r="E180" s="10"/>
    </row>
    <row r="181" spans="1:5" x14ac:dyDescent="0.25">
      <c r="A181" s="10"/>
      <c r="B181" s="10"/>
      <c r="C181" s="10"/>
      <c r="D181" s="10"/>
      <c r="E181" s="10"/>
    </row>
    <row r="182" spans="1:5" x14ac:dyDescent="0.25">
      <c r="A182" s="10"/>
      <c r="B182" s="10"/>
      <c r="C182" s="10"/>
      <c r="D182" s="10"/>
      <c r="E182" s="10"/>
    </row>
    <row r="183" spans="1:5" x14ac:dyDescent="0.25">
      <c r="A183" s="10"/>
      <c r="B183" s="10"/>
      <c r="C183" s="10"/>
      <c r="D183" s="10"/>
      <c r="E183" s="10"/>
    </row>
    <row r="184" spans="1:5" x14ac:dyDescent="0.25">
      <c r="A184" s="10"/>
      <c r="B184" s="10"/>
      <c r="C184" s="10"/>
      <c r="D184" s="10"/>
      <c r="E184" s="10"/>
    </row>
    <row r="185" spans="1:5" x14ac:dyDescent="0.25">
      <c r="A185" s="10"/>
      <c r="B185" s="10"/>
      <c r="C185" s="10"/>
      <c r="D185" s="10"/>
      <c r="E185" s="10"/>
    </row>
    <row r="186" spans="1:5" x14ac:dyDescent="0.25">
      <c r="A186" s="10"/>
      <c r="B186" s="10"/>
      <c r="C186" s="10"/>
      <c r="D186" s="10"/>
      <c r="E186" s="10"/>
    </row>
    <row r="187" spans="1:5" x14ac:dyDescent="0.25">
      <c r="A187" s="10"/>
      <c r="B187" s="10"/>
      <c r="C187" s="10"/>
      <c r="D187" s="10"/>
      <c r="E187" s="10"/>
    </row>
    <row r="188" spans="1:5" x14ac:dyDescent="0.25">
      <c r="A188" s="10"/>
      <c r="B188" s="10"/>
      <c r="C188" s="10"/>
      <c r="D188" s="10"/>
      <c r="E188" s="10"/>
    </row>
    <row r="189" spans="1:5" x14ac:dyDescent="0.25">
      <c r="A189" s="10"/>
      <c r="B189" s="10"/>
      <c r="C189" s="10"/>
      <c r="D189" s="10"/>
      <c r="E189" s="10"/>
    </row>
    <row r="190" spans="1:5" x14ac:dyDescent="0.25">
      <c r="A190" s="10"/>
      <c r="B190" s="10"/>
      <c r="C190" s="10"/>
      <c r="D190" s="10"/>
      <c r="E190" s="10"/>
    </row>
    <row r="191" spans="1:5" x14ac:dyDescent="0.25">
      <c r="A191" s="10"/>
      <c r="B191" s="10"/>
      <c r="C191" s="10"/>
      <c r="D191" s="10"/>
      <c r="E191" s="10"/>
    </row>
    <row r="192" spans="1:5" x14ac:dyDescent="0.25">
      <c r="A192" s="10"/>
      <c r="B192" s="10"/>
      <c r="C192" s="10"/>
      <c r="D192" s="10"/>
      <c r="E192" s="10"/>
    </row>
    <row r="193" spans="1:5" x14ac:dyDescent="0.25">
      <c r="A193" s="10"/>
      <c r="B193" s="10"/>
      <c r="C193" s="10"/>
      <c r="D193" s="10"/>
      <c r="E193" s="10"/>
    </row>
    <row r="194" spans="1:5" x14ac:dyDescent="0.25">
      <c r="A194" s="10"/>
      <c r="B194" s="10"/>
      <c r="C194" s="10"/>
      <c r="D194" s="10"/>
      <c r="E194" s="10"/>
    </row>
    <row r="195" spans="1:5" x14ac:dyDescent="0.25">
      <c r="A195" s="10"/>
      <c r="B195" s="10"/>
      <c r="C195" s="10"/>
      <c r="D195" s="10"/>
      <c r="E195" s="10"/>
    </row>
    <row r="196" spans="1:5" x14ac:dyDescent="0.25">
      <c r="A196" s="10"/>
      <c r="B196" s="10"/>
      <c r="C196" s="10"/>
      <c r="D196" s="10"/>
      <c r="E196" s="10"/>
    </row>
    <row r="197" spans="1:5" x14ac:dyDescent="0.25">
      <c r="A197" s="10"/>
      <c r="B197" s="10"/>
      <c r="C197" s="10"/>
      <c r="D197" s="10"/>
      <c r="E197" s="10"/>
    </row>
    <row r="198" spans="1:5" x14ac:dyDescent="0.25">
      <c r="A198" s="10"/>
      <c r="B198" s="10"/>
      <c r="C198" s="10"/>
      <c r="D198" s="10"/>
      <c r="E198" s="10"/>
    </row>
    <row r="199" spans="1:5" x14ac:dyDescent="0.25">
      <c r="A199" s="10"/>
      <c r="B199" s="10"/>
      <c r="C199" s="10"/>
      <c r="D199" s="10"/>
      <c r="E199" s="10"/>
    </row>
    <row r="200" spans="1:5" x14ac:dyDescent="0.25">
      <c r="A200" s="10"/>
      <c r="B200" s="10"/>
      <c r="C200" s="10"/>
      <c r="D200" s="10"/>
      <c r="E200" s="10"/>
    </row>
    <row r="201" spans="1:5" x14ac:dyDescent="0.25">
      <c r="A201" s="10"/>
      <c r="B201" s="10"/>
      <c r="C201" s="10"/>
      <c r="D201" s="10"/>
      <c r="E201" s="10"/>
    </row>
    <row r="202" spans="1:5" x14ac:dyDescent="0.25">
      <c r="A202" s="10"/>
      <c r="B202" s="10"/>
      <c r="C202" s="10"/>
      <c r="D202" s="10"/>
      <c r="E202" s="10"/>
    </row>
    <row r="203" spans="1:5" x14ac:dyDescent="0.25">
      <c r="A203" s="10"/>
      <c r="B203" s="10"/>
      <c r="C203" s="10"/>
      <c r="D203" s="10"/>
      <c r="E203" s="10"/>
    </row>
    <row r="204" spans="1:5" x14ac:dyDescent="0.25">
      <c r="A204" s="10"/>
      <c r="B204" s="10"/>
      <c r="C204" s="10"/>
      <c r="D204" s="10"/>
      <c r="E204" s="10"/>
    </row>
    <row r="205" spans="1:5" x14ac:dyDescent="0.25">
      <c r="A205" s="10"/>
      <c r="B205" s="10"/>
      <c r="C205" s="10"/>
      <c r="D205" s="10"/>
      <c r="E205" s="10"/>
    </row>
    <row r="206" spans="1:5" x14ac:dyDescent="0.25">
      <c r="A206" s="10"/>
      <c r="B206" s="10"/>
      <c r="C206" s="10"/>
      <c r="D206" s="10"/>
      <c r="E206" s="10"/>
    </row>
    <row r="207" spans="1:5" x14ac:dyDescent="0.25">
      <c r="A207" s="10"/>
      <c r="B207" s="10"/>
      <c r="C207" s="10"/>
      <c r="D207" s="10"/>
      <c r="E207" s="10"/>
    </row>
    <row r="208" spans="1:5" x14ac:dyDescent="0.25">
      <c r="A208" s="10"/>
      <c r="B208" s="10"/>
      <c r="C208" s="10"/>
      <c r="D208" s="10"/>
      <c r="E208" s="10"/>
    </row>
    <row r="209" spans="1:5" x14ac:dyDescent="0.25">
      <c r="A209" s="10"/>
      <c r="B209" s="10"/>
      <c r="C209" s="10"/>
      <c r="D209" s="10"/>
      <c r="E209" s="10"/>
    </row>
    <row r="210" spans="1:5" x14ac:dyDescent="0.25">
      <c r="A210" s="10"/>
      <c r="B210" s="10"/>
      <c r="C210" s="10"/>
      <c r="D210" s="10"/>
      <c r="E210" s="10"/>
    </row>
    <row r="211" spans="1:5" x14ac:dyDescent="0.25">
      <c r="A211" s="10"/>
      <c r="B211" s="10"/>
      <c r="C211" s="10"/>
      <c r="D211" s="10"/>
      <c r="E211" s="10"/>
    </row>
    <row r="212" spans="1:5" x14ac:dyDescent="0.25">
      <c r="A212" s="10"/>
      <c r="B212" s="10"/>
      <c r="C212" s="10"/>
      <c r="D212" s="10"/>
      <c r="E212" s="10"/>
    </row>
    <row r="213" spans="1:5" x14ac:dyDescent="0.25">
      <c r="A213" s="10"/>
      <c r="B213" s="10"/>
      <c r="C213" s="10"/>
      <c r="D213" s="10"/>
      <c r="E213" s="10"/>
    </row>
    <row r="214" spans="1:5" x14ac:dyDescent="0.25">
      <c r="A214" s="10"/>
      <c r="B214" s="10"/>
      <c r="C214" s="10"/>
      <c r="D214" s="10"/>
      <c r="E214" s="10"/>
    </row>
    <row r="215" spans="1:5" x14ac:dyDescent="0.25">
      <c r="A215" s="10"/>
      <c r="B215" s="10"/>
      <c r="C215" s="10"/>
      <c r="D215" s="10"/>
      <c r="E215" s="10"/>
    </row>
    <row r="216" spans="1:5" x14ac:dyDescent="0.25">
      <c r="A216" s="10"/>
      <c r="B216" s="10"/>
      <c r="C216" s="10"/>
      <c r="D216" s="10"/>
      <c r="E216" s="10"/>
    </row>
    <row r="217" spans="1:5" x14ac:dyDescent="0.25">
      <c r="A217" s="10"/>
      <c r="B217" s="10"/>
      <c r="C217" s="10"/>
      <c r="D217" s="10"/>
      <c r="E217" s="10"/>
    </row>
    <row r="218" spans="1:5" x14ac:dyDescent="0.25">
      <c r="A218" s="10"/>
      <c r="B218" s="10"/>
      <c r="C218" s="10"/>
      <c r="D218" s="10"/>
      <c r="E218" s="10"/>
    </row>
    <row r="219" spans="1:5" x14ac:dyDescent="0.25">
      <c r="A219" s="10"/>
      <c r="B219" s="10"/>
      <c r="C219" s="10"/>
      <c r="D219" s="10"/>
      <c r="E219" s="10"/>
    </row>
    <row r="220" spans="1:5" x14ac:dyDescent="0.25">
      <c r="A220" s="10"/>
      <c r="B220" s="10"/>
      <c r="C220" s="10"/>
      <c r="D220" s="10"/>
      <c r="E220" s="10"/>
    </row>
    <row r="221" spans="1:5" x14ac:dyDescent="0.25">
      <c r="A221" s="10"/>
      <c r="B221" s="10"/>
      <c r="C221" s="10"/>
      <c r="D221" s="10"/>
      <c r="E221" s="10"/>
    </row>
    <row r="222" spans="1:5" x14ac:dyDescent="0.25">
      <c r="A222" s="10"/>
      <c r="B222" s="10"/>
      <c r="C222" s="10"/>
      <c r="D222" s="10"/>
      <c r="E222" s="10"/>
    </row>
    <row r="223" spans="1:5" x14ac:dyDescent="0.25">
      <c r="A223" s="10"/>
      <c r="B223" s="10"/>
      <c r="C223" s="10"/>
      <c r="D223" s="10"/>
      <c r="E223" s="10"/>
    </row>
    <row r="224" spans="1:5" x14ac:dyDescent="0.25">
      <c r="A224" s="10"/>
      <c r="B224" s="10"/>
      <c r="C224" s="10"/>
      <c r="D224" s="10"/>
      <c r="E224" s="10"/>
    </row>
    <row r="225" spans="1:5" x14ac:dyDescent="0.25">
      <c r="A225" s="10"/>
      <c r="B225" s="10"/>
      <c r="C225" s="10"/>
      <c r="D225" s="10"/>
      <c r="E225" s="10"/>
    </row>
    <row r="226" spans="1:5" x14ac:dyDescent="0.25">
      <c r="A226" s="10"/>
      <c r="B226" s="10"/>
      <c r="C226" s="10"/>
      <c r="D226" s="10"/>
      <c r="E226" s="10"/>
    </row>
  </sheetData>
  <sheetProtection sheet="1" objects="1" scenarios="1" selectLockedCells="1"/>
  <sortState ref="A40:B59">
    <sortCondition ref="A39"/>
  </sortState>
  <dataConsolidate/>
  <mergeCells count="4">
    <mergeCell ref="F6:H6"/>
    <mergeCell ref="K6:M6"/>
    <mergeCell ref="P6:R6"/>
    <mergeCell ref="A37:B37"/>
  </mergeCells>
  <phoneticPr fontId="1" type="noConversion"/>
  <dataValidations disablePrompts="1" count="3">
    <dataValidation type="list" allowBlank="1" showErrorMessage="1" sqref="B4">
      <formula1>$B$72:$B$84</formula1>
    </dataValidation>
    <dataValidation type="list" allowBlank="1" showInputMessage="1" showErrorMessage="1" sqref="D4">
      <formula1>$C$73:$C$84</formula1>
    </dataValidation>
    <dataValidation type="list" allowBlank="1" showInputMessage="1" showErrorMessage="1" sqref="B6:C22 Q7:R22 L7:M22 G7:H22">
      <formula1>$A$39:$A$56</formula1>
    </dataValidation>
  </dataValidations>
  <pageMargins left="0.75" right="0.75" top="1" bottom="1" header="0.5" footer="0.5"/>
  <pageSetup pageOrder="overThenDown" orientation="landscape" r:id="rId1"/>
  <headerFooter alignWithMargins="0">
    <oddHeader>&amp;LFB 043 (rev 12/2023)          SUMTER COUNTY SCHOOLS IN-COUNTY TRAVEL REPORT</oddHeader>
    <oddFooter>&amp;L________________________________________________________________________________________________________________
County use only:
Amount: _____________ Approved for Payment: ______________   Date Approved: ________________&amp;RPage &amp;P of &amp;N</oddFooter>
  </headerFooter>
  <cellWatches>
    <cellWatch r="B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53"/>
  <sheetViews>
    <sheetView workbookViewId="0">
      <pane ySplit="1" topLeftCell="A2" activePane="bottomLeft" state="frozen"/>
      <selection pane="bottomLeft" activeCell="G18" sqref="G18"/>
    </sheetView>
  </sheetViews>
  <sheetFormatPr defaultColWidth="9" defaultRowHeight="15.75" x14ac:dyDescent="0.25"/>
  <cols>
    <col min="1" max="1" width="15.75" style="17" customWidth="1"/>
    <col min="2" max="2" width="9.625" style="17" customWidth="1"/>
    <col min="3" max="4" width="7" style="17" customWidth="1"/>
    <col min="5" max="5" width="9.25" style="17" customWidth="1"/>
    <col min="6" max="6" width="5.875" style="17" customWidth="1"/>
    <col min="7" max="7" width="9" style="17"/>
    <col min="8" max="8" width="5.875" style="17" bestFit="1" customWidth="1"/>
    <col min="9" max="9" width="18" style="17" customWidth="1"/>
    <col min="10" max="10" width="6" style="17" customWidth="1"/>
    <col min="11" max="12" width="5.5" style="17" customWidth="1"/>
    <col min="13" max="13" width="6.375" style="17" customWidth="1"/>
    <col min="14" max="14" width="5.5" style="17" customWidth="1"/>
    <col min="15" max="15" width="5.875" style="17" customWidth="1"/>
    <col min="16" max="16384" width="9" style="17"/>
  </cols>
  <sheetData>
    <row r="1" spans="1:19" x14ac:dyDescent="0.25">
      <c r="A1" s="18"/>
      <c r="B1" s="19" t="s">
        <v>20</v>
      </c>
      <c r="C1" s="21" t="s">
        <v>25</v>
      </c>
      <c r="D1" s="19" t="s">
        <v>21</v>
      </c>
      <c r="E1" s="19" t="s">
        <v>22</v>
      </c>
      <c r="F1" s="19" t="s">
        <v>23</v>
      </c>
      <c r="G1" s="20" t="s">
        <v>24</v>
      </c>
      <c r="H1" s="20" t="s">
        <v>71</v>
      </c>
      <c r="I1" s="20" t="s">
        <v>89</v>
      </c>
      <c r="J1" s="22" t="s">
        <v>80</v>
      </c>
      <c r="K1" s="20" t="s">
        <v>11</v>
      </c>
      <c r="L1" s="20" t="s">
        <v>12</v>
      </c>
      <c r="M1" s="22" t="s">
        <v>81</v>
      </c>
      <c r="N1" s="19" t="s">
        <v>14</v>
      </c>
      <c r="O1" s="22" t="s">
        <v>74</v>
      </c>
      <c r="P1" s="61" t="s">
        <v>50</v>
      </c>
      <c r="Q1" s="23" t="s">
        <v>53</v>
      </c>
      <c r="R1" s="23" t="s">
        <v>54</v>
      </c>
      <c r="S1" s="23" t="s">
        <v>55</v>
      </c>
    </row>
    <row r="2" spans="1:19" x14ac:dyDescent="0.25">
      <c r="A2" s="29" t="s">
        <v>25</v>
      </c>
      <c r="B2" s="25">
        <v>7.1</v>
      </c>
      <c r="C2" s="26">
        <v>0</v>
      </c>
      <c r="D2" s="25">
        <v>7.7</v>
      </c>
      <c r="E2" s="25">
        <v>9.6999999999999993</v>
      </c>
      <c r="F2" s="25">
        <v>5.3</v>
      </c>
      <c r="G2" s="25">
        <v>7.6</v>
      </c>
      <c r="H2" s="25">
        <v>10.5</v>
      </c>
      <c r="I2" s="25">
        <v>5.0999999999999996</v>
      </c>
      <c r="J2" s="25">
        <v>7.1</v>
      </c>
      <c r="K2" s="25">
        <v>6.5</v>
      </c>
      <c r="L2" s="25">
        <v>9.1999999999999993</v>
      </c>
      <c r="M2" s="25">
        <v>10.9</v>
      </c>
      <c r="N2" s="25">
        <v>9.6999999999999993</v>
      </c>
      <c r="O2" s="25">
        <v>10.6</v>
      </c>
      <c r="P2" s="61">
        <v>16.2</v>
      </c>
      <c r="Q2" s="20"/>
      <c r="R2" s="20"/>
      <c r="S2" s="20"/>
    </row>
    <row r="3" spans="1:19" x14ac:dyDescent="0.25">
      <c r="A3" s="27" t="s">
        <v>21</v>
      </c>
      <c r="B3" s="25">
        <v>0.7</v>
      </c>
      <c r="C3" s="25">
        <v>7.7</v>
      </c>
      <c r="D3" s="26">
        <v>0</v>
      </c>
      <c r="E3" s="25">
        <v>2.2000000000000002</v>
      </c>
      <c r="F3" s="25">
        <v>8.5</v>
      </c>
      <c r="G3" s="25">
        <v>0.5</v>
      </c>
      <c r="H3" s="25">
        <v>17.2</v>
      </c>
      <c r="I3" s="25">
        <v>11.8</v>
      </c>
      <c r="J3" s="25">
        <v>0.9</v>
      </c>
      <c r="K3" s="25">
        <v>1.3</v>
      </c>
      <c r="L3" s="25">
        <v>6.2</v>
      </c>
      <c r="M3" s="25">
        <v>17.7</v>
      </c>
      <c r="N3" s="25">
        <v>7.6</v>
      </c>
      <c r="O3" s="25">
        <v>17.3</v>
      </c>
      <c r="P3" s="61">
        <v>24.3</v>
      </c>
      <c r="Q3" s="20">
        <v>1</v>
      </c>
      <c r="R3" s="20"/>
      <c r="S3" s="20"/>
    </row>
    <row r="4" spans="1:19" x14ac:dyDescent="0.25">
      <c r="A4" s="28" t="s">
        <v>22</v>
      </c>
      <c r="B4" s="20">
        <v>2.7</v>
      </c>
      <c r="C4" s="20">
        <v>9.6999999999999993</v>
      </c>
      <c r="D4" s="20">
        <v>2.2000000000000002</v>
      </c>
      <c r="E4" s="26">
        <v>0</v>
      </c>
      <c r="F4" s="20">
        <v>9.6999999999999993</v>
      </c>
      <c r="G4" s="20">
        <v>2.8</v>
      </c>
      <c r="H4" s="20">
        <v>19.100000000000001</v>
      </c>
      <c r="I4" s="20">
        <v>14</v>
      </c>
      <c r="J4" s="20">
        <v>2.7</v>
      </c>
      <c r="K4" s="20">
        <v>3.3</v>
      </c>
      <c r="L4" s="20">
        <v>7.5</v>
      </c>
      <c r="M4" s="20">
        <v>19.5</v>
      </c>
      <c r="N4" s="20">
        <v>9.1</v>
      </c>
      <c r="O4" s="20">
        <v>19.2</v>
      </c>
      <c r="P4" s="61">
        <v>24.8</v>
      </c>
      <c r="Q4" s="20">
        <v>3.8</v>
      </c>
      <c r="R4" s="20"/>
      <c r="S4" s="20"/>
    </row>
    <row r="5" spans="1:19" x14ac:dyDescent="0.25">
      <c r="A5" s="18" t="s">
        <v>24</v>
      </c>
      <c r="B5" s="20">
        <v>1</v>
      </c>
      <c r="C5" s="20">
        <v>7.6</v>
      </c>
      <c r="D5" s="20">
        <v>0.5</v>
      </c>
      <c r="E5" s="20">
        <v>2.8</v>
      </c>
      <c r="F5" s="20">
        <v>8.3000000000000007</v>
      </c>
      <c r="G5" s="26">
        <v>0</v>
      </c>
      <c r="H5" s="20">
        <v>17</v>
      </c>
      <c r="I5" s="20">
        <v>13.2</v>
      </c>
      <c r="J5" s="20">
        <v>0.9</v>
      </c>
      <c r="K5" s="20">
        <v>1</v>
      </c>
      <c r="L5" s="20">
        <v>5.9</v>
      </c>
      <c r="M5" s="20">
        <v>17.5</v>
      </c>
      <c r="N5" s="20">
        <v>7.7</v>
      </c>
      <c r="O5" s="20">
        <v>17.100000000000001</v>
      </c>
      <c r="P5" s="61">
        <v>22</v>
      </c>
      <c r="Q5" s="20">
        <v>0.8</v>
      </c>
      <c r="R5" s="20"/>
      <c r="S5" s="20"/>
    </row>
    <row r="6" spans="1:19" x14ac:dyDescent="0.25">
      <c r="A6" s="27" t="s">
        <v>23</v>
      </c>
      <c r="B6" s="25">
        <v>7.9</v>
      </c>
      <c r="C6" s="25">
        <v>5.3</v>
      </c>
      <c r="D6" s="25">
        <v>8.5</v>
      </c>
      <c r="E6" s="25">
        <v>9.6999999999999993</v>
      </c>
      <c r="F6" s="26">
        <v>0</v>
      </c>
      <c r="G6" s="25">
        <v>8.3000000000000007</v>
      </c>
      <c r="H6" s="25">
        <v>13.6</v>
      </c>
      <c r="I6" s="25">
        <v>8</v>
      </c>
      <c r="J6" s="25">
        <v>7.9</v>
      </c>
      <c r="K6" s="25">
        <v>7.4</v>
      </c>
      <c r="L6" s="25">
        <v>14.2</v>
      </c>
      <c r="M6" s="25">
        <v>14.1</v>
      </c>
      <c r="N6" s="25">
        <v>15.6</v>
      </c>
      <c r="O6" s="25">
        <v>13.7</v>
      </c>
      <c r="P6" s="61">
        <v>18.399999999999999</v>
      </c>
      <c r="Q6" s="20"/>
      <c r="R6" s="20"/>
      <c r="S6" s="20"/>
    </row>
    <row r="7" spans="1:19" x14ac:dyDescent="0.25">
      <c r="A7" s="62" t="s">
        <v>89</v>
      </c>
      <c r="B7" s="61">
        <v>11.2</v>
      </c>
      <c r="C7" s="61">
        <v>5.0999999999999996</v>
      </c>
      <c r="D7" s="61">
        <v>11.8</v>
      </c>
      <c r="E7" s="61">
        <v>14</v>
      </c>
      <c r="F7" s="61">
        <v>8</v>
      </c>
      <c r="G7" s="61">
        <v>13.2</v>
      </c>
      <c r="H7" s="61">
        <v>11.3</v>
      </c>
      <c r="I7" s="61">
        <v>0</v>
      </c>
      <c r="J7" s="61">
        <v>11.2</v>
      </c>
      <c r="K7" s="61">
        <v>10.7</v>
      </c>
      <c r="L7" s="61">
        <v>13.5</v>
      </c>
      <c r="M7" s="61">
        <v>12</v>
      </c>
      <c r="N7" s="61">
        <v>13.9</v>
      </c>
      <c r="O7" s="61">
        <v>11.2</v>
      </c>
      <c r="P7" s="61">
        <v>17.8</v>
      </c>
      <c r="Q7" s="61"/>
      <c r="R7" s="61"/>
      <c r="S7" s="61"/>
    </row>
    <row r="8" spans="1:19" x14ac:dyDescent="0.25">
      <c r="A8" s="18" t="s">
        <v>53</v>
      </c>
      <c r="B8" s="20">
        <v>0.7</v>
      </c>
      <c r="C8" s="20"/>
      <c r="D8" s="20">
        <v>1</v>
      </c>
      <c r="E8" s="20">
        <v>3.8</v>
      </c>
      <c r="F8" s="20"/>
      <c r="G8" s="20">
        <v>0.8</v>
      </c>
      <c r="H8" s="20">
        <v>0.8</v>
      </c>
      <c r="I8" s="26"/>
      <c r="J8" s="20">
        <v>0.5</v>
      </c>
      <c r="K8" s="20">
        <v>0.3</v>
      </c>
      <c r="L8" s="20"/>
      <c r="M8" s="20"/>
      <c r="N8" s="20"/>
      <c r="O8" s="20"/>
      <c r="P8" s="61"/>
      <c r="Q8" s="20"/>
      <c r="R8" s="20"/>
      <c r="S8" s="20"/>
    </row>
    <row r="9" spans="1:19" x14ac:dyDescent="0.25">
      <c r="A9" s="18" t="s">
        <v>54</v>
      </c>
      <c r="B9" s="20"/>
      <c r="C9" s="20"/>
      <c r="D9" s="20"/>
      <c r="E9" s="20"/>
      <c r="F9" s="20"/>
      <c r="G9" s="20"/>
      <c r="H9" s="20"/>
      <c r="I9" s="26"/>
      <c r="J9" s="20"/>
      <c r="K9" s="20"/>
      <c r="L9" s="20">
        <v>1.2</v>
      </c>
      <c r="M9" s="20"/>
      <c r="N9" s="20">
        <v>0.5</v>
      </c>
      <c r="O9" s="20"/>
      <c r="P9" s="61"/>
      <c r="Q9" s="20"/>
      <c r="R9" s="20"/>
      <c r="S9" s="20"/>
    </row>
    <row r="10" spans="1:19" x14ac:dyDescent="0.25">
      <c r="A10" s="18" t="s">
        <v>55</v>
      </c>
      <c r="B10" s="20"/>
      <c r="C10" s="20"/>
      <c r="D10" s="20"/>
      <c r="E10" s="20"/>
      <c r="F10" s="20"/>
      <c r="G10" s="20"/>
      <c r="H10" s="20">
        <v>0.2</v>
      </c>
      <c r="I10" s="26"/>
      <c r="J10" s="20"/>
      <c r="K10" s="20"/>
      <c r="L10" s="20"/>
      <c r="M10" s="20">
        <v>0.2</v>
      </c>
      <c r="N10" s="20"/>
      <c r="O10" s="20">
        <v>0.3</v>
      </c>
      <c r="P10" s="61"/>
      <c r="Q10" s="20"/>
      <c r="R10" s="20"/>
      <c r="S10" s="20"/>
    </row>
    <row r="11" spans="1:19" x14ac:dyDescent="0.25">
      <c r="A11" s="29" t="s">
        <v>80</v>
      </c>
      <c r="B11" s="25">
        <v>0.4</v>
      </c>
      <c r="C11" s="25">
        <v>7.1</v>
      </c>
      <c r="D11" s="25">
        <v>0.9</v>
      </c>
      <c r="E11" s="25">
        <v>2.7</v>
      </c>
      <c r="F11" s="25">
        <v>7.9</v>
      </c>
      <c r="G11" s="25">
        <v>0.9</v>
      </c>
      <c r="H11" s="25">
        <v>16.7</v>
      </c>
      <c r="I11" s="25">
        <v>11.2</v>
      </c>
      <c r="J11" s="26">
        <v>0</v>
      </c>
      <c r="K11" s="25">
        <v>1</v>
      </c>
      <c r="L11" s="25">
        <v>6.9</v>
      </c>
      <c r="M11" s="25">
        <v>17.2</v>
      </c>
      <c r="N11" s="25">
        <v>8.4</v>
      </c>
      <c r="O11" s="25">
        <v>16.8</v>
      </c>
      <c r="P11" s="61">
        <v>22.2</v>
      </c>
      <c r="Q11" s="20">
        <v>0.5</v>
      </c>
      <c r="R11" s="20"/>
      <c r="S11" s="20"/>
    </row>
    <row r="12" spans="1:19" x14ac:dyDescent="0.25">
      <c r="A12" s="29" t="s">
        <v>81</v>
      </c>
      <c r="B12" s="25">
        <v>17.100000000000001</v>
      </c>
      <c r="C12" s="25">
        <v>10.9</v>
      </c>
      <c r="D12" s="25">
        <v>17.7</v>
      </c>
      <c r="E12" s="25">
        <v>19.5</v>
      </c>
      <c r="F12" s="25">
        <v>14.1</v>
      </c>
      <c r="G12" s="25">
        <v>17.5</v>
      </c>
      <c r="H12" s="25">
        <v>0.6</v>
      </c>
      <c r="I12" s="25">
        <v>12</v>
      </c>
      <c r="J12" s="25">
        <v>17.2</v>
      </c>
      <c r="K12" s="25">
        <v>16.600000000000001</v>
      </c>
      <c r="L12" s="25">
        <v>19.399999999999999</v>
      </c>
      <c r="M12" s="26">
        <v>0</v>
      </c>
      <c r="N12" s="25">
        <v>19.8</v>
      </c>
      <c r="O12" s="25">
        <v>0.7</v>
      </c>
      <c r="P12" s="61">
        <v>5.5</v>
      </c>
      <c r="Q12" s="20"/>
      <c r="R12" s="20"/>
      <c r="S12" s="20">
        <v>0.2</v>
      </c>
    </row>
    <row r="13" spans="1:19" x14ac:dyDescent="0.25">
      <c r="A13" s="24" t="s">
        <v>11</v>
      </c>
      <c r="B13" s="25">
        <v>0.7</v>
      </c>
      <c r="C13" s="25">
        <v>6.5</v>
      </c>
      <c r="D13" s="25">
        <v>1.3</v>
      </c>
      <c r="E13" s="25">
        <v>3.3</v>
      </c>
      <c r="F13" s="25">
        <v>7.4</v>
      </c>
      <c r="G13" s="25">
        <v>1</v>
      </c>
      <c r="H13" s="25">
        <v>16.100000000000001</v>
      </c>
      <c r="I13" s="25">
        <v>10.7</v>
      </c>
      <c r="J13" s="25">
        <v>1</v>
      </c>
      <c r="K13" s="26">
        <v>0</v>
      </c>
      <c r="L13" s="25">
        <v>6.6</v>
      </c>
      <c r="M13" s="25">
        <v>16.600000000000001</v>
      </c>
      <c r="N13" s="25">
        <v>8.4</v>
      </c>
      <c r="O13" s="25">
        <v>16.8</v>
      </c>
      <c r="P13" s="61">
        <v>21.8</v>
      </c>
      <c r="Q13" s="20">
        <v>0.3</v>
      </c>
      <c r="R13" s="20"/>
      <c r="S13" s="20"/>
    </row>
    <row r="14" spans="1:19" x14ac:dyDescent="0.25">
      <c r="A14" s="18" t="s">
        <v>12</v>
      </c>
      <c r="B14" s="20">
        <v>6.7</v>
      </c>
      <c r="C14" s="20">
        <v>9.1999999999999993</v>
      </c>
      <c r="D14" s="20">
        <v>6.2</v>
      </c>
      <c r="E14" s="20">
        <v>7.5</v>
      </c>
      <c r="F14" s="20">
        <v>14.2</v>
      </c>
      <c r="G14" s="20">
        <v>5.9</v>
      </c>
      <c r="H14" s="20">
        <v>18.899999999999999</v>
      </c>
      <c r="I14" s="20">
        <v>13.5</v>
      </c>
      <c r="J14" s="20">
        <v>6.9</v>
      </c>
      <c r="K14" s="20">
        <v>6.6</v>
      </c>
      <c r="L14" s="26">
        <v>0</v>
      </c>
      <c r="M14" s="20">
        <v>19.399999999999999</v>
      </c>
      <c r="N14" s="20">
        <v>1.6</v>
      </c>
      <c r="O14" s="20">
        <v>19</v>
      </c>
      <c r="P14" s="61">
        <v>24.6</v>
      </c>
      <c r="Q14" s="20"/>
      <c r="R14" s="20">
        <v>1.2</v>
      </c>
      <c r="S14" s="20"/>
    </row>
    <row r="15" spans="1:19" x14ac:dyDescent="0.25">
      <c r="A15" s="28" t="s">
        <v>20</v>
      </c>
      <c r="B15" s="26">
        <v>0</v>
      </c>
      <c r="C15" s="20">
        <v>7.1</v>
      </c>
      <c r="D15" s="20">
        <v>0.7</v>
      </c>
      <c r="E15" s="20">
        <v>2.7</v>
      </c>
      <c r="F15" s="20">
        <v>7.9</v>
      </c>
      <c r="G15" s="20">
        <v>1</v>
      </c>
      <c r="H15" s="20">
        <v>16.7</v>
      </c>
      <c r="I15" s="20">
        <v>11.2</v>
      </c>
      <c r="J15" s="20">
        <v>0.4</v>
      </c>
      <c r="K15" s="20">
        <v>0.7</v>
      </c>
      <c r="L15" s="20">
        <v>6.7</v>
      </c>
      <c r="M15" s="20">
        <v>17.100000000000001</v>
      </c>
      <c r="N15" s="20">
        <v>8.3000000000000007</v>
      </c>
      <c r="O15" s="20">
        <v>16.2</v>
      </c>
      <c r="P15" s="61">
        <v>22.3</v>
      </c>
      <c r="Q15" s="20">
        <v>0.7</v>
      </c>
      <c r="R15" s="20"/>
      <c r="S15" s="20"/>
    </row>
    <row r="16" spans="1:19" x14ac:dyDescent="0.25">
      <c r="A16" s="18" t="s">
        <v>50</v>
      </c>
      <c r="B16" s="59">
        <v>22.3</v>
      </c>
      <c r="C16" s="59">
        <v>16.2</v>
      </c>
      <c r="D16" s="59">
        <v>24.3</v>
      </c>
      <c r="E16" s="59">
        <v>24.8</v>
      </c>
      <c r="F16" s="59">
        <v>18.399999999999999</v>
      </c>
      <c r="G16" s="59">
        <v>22</v>
      </c>
      <c r="H16" s="59">
        <v>6.2</v>
      </c>
      <c r="I16" s="59">
        <v>17.8</v>
      </c>
      <c r="J16" s="59">
        <v>22.3</v>
      </c>
      <c r="K16" s="59">
        <v>21.8</v>
      </c>
      <c r="L16" s="59">
        <v>24.6</v>
      </c>
      <c r="M16" s="59">
        <v>5.5</v>
      </c>
      <c r="N16" s="59">
        <v>25</v>
      </c>
      <c r="O16" s="59">
        <v>6.3</v>
      </c>
      <c r="P16" s="61">
        <v>0</v>
      </c>
      <c r="Q16" s="20"/>
      <c r="R16" s="20"/>
      <c r="S16" s="20"/>
    </row>
    <row r="17" spans="1:24" x14ac:dyDescent="0.25">
      <c r="A17" s="17" t="s">
        <v>14</v>
      </c>
      <c r="B17" s="30">
        <v>8.3000000000000007</v>
      </c>
      <c r="C17" s="30">
        <v>9.6999999999999993</v>
      </c>
      <c r="D17" s="30">
        <v>7.6</v>
      </c>
      <c r="E17" s="30">
        <v>9.1</v>
      </c>
      <c r="F17" s="30">
        <v>15.6</v>
      </c>
      <c r="G17" s="30">
        <v>7.7</v>
      </c>
      <c r="H17" s="30">
        <v>19.3</v>
      </c>
      <c r="I17" s="30">
        <v>13.9</v>
      </c>
      <c r="J17" s="30">
        <v>8.4</v>
      </c>
      <c r="K17" s="30">
        <v>8.4</v>
      </c>
      <c r="L17" s="30">
        <v>1.6</v>
      </c>
      <c r="M17" s="30">
        <v>19.8</v>
      </c>
      <c r="N17" s="31">
        <v>0</v>
      </c>
      <c r="O17" s="30">
        <v>19.399999999999999</v>
      </c>
      <c r="P17" s="61">
        <v>25</v>
      </c>
      <c r="Q17" s="20"/>
      <c r="R17" s="20">
        <v>0.5</v>
      </c>
      <c r="S17" s="20"/>
    </row>
    <row r="18" spans="1:24" x14ac:dyDescent="0.25">
      <c r="A18" s="32" t="s">
        <v>74</v>
      </c>
      <c r="B18" s="20">
        <v>16.8</v>
      </c>
      <c r="C18" s="20">
        <v>10.6</v>
      </c>
      <c r="D18" s="20">
        <v>17.3</v>
      </c>
      <c r="E18" s="20">
        <v>19.2</v>
      </c>
      <c r="F18" s="20">
        <v>13.7</v>
      </c>
      <c r="G18" s="20">
        <v>17.100000000000001</v>
      </c>
      <c r="H18" s="20">
        <v>0.1</v>
      </c>
      <c r="I18" s="20">
        <v>11.2</v>
      </c>
      <c r="J18" s="20">
        <v>16.8</v>
      </c>
      <c r="K18" s="20">
        <v>16.2</v>
      </c>
      <c r="L18" s="20">
        <v>19</v>
      </c>
      <c r="M18" s="20">
        <v>0.7</v>
      </c>
      <c r="N18" s="20">
        <v>19.399999999999999</v>
      </c>
      <c r="O18" s="26">
        <v>0</v>
      </c>
      <c r="P18" s="61">
        <v>6.3</v>
      </c>
      <c r="Q18" s="20"/>
      <c r="R18" s="20"/>
      <c r="S18" s="20">
        <v>0.3</v>
      </c>
    </row>
    <row r="19" spans="1:24" x14ac:dyDescent="0.25">
      <c r="A19" s="27" t="s">
        <v>71</v>
      </c>
      <c r="B19" s="25">
        <v>16.7</v>
      </c>
      <c r="C19" s="25">
        <v>10.5</v>
      </c>
      <c r="D19" s="25">
        <v>17.2</v>
      </c>
      <c r="E19" s="25">
        <v>19.100000000000001</v>
      </c>
      <c r="F19" s="33">
        <v>13.6</v>
      </c>
      <c r="G19" s="25">
        <v>17</v>
      </c>
      <c r="H19" s="26">
        <v>0</v>
      </c>
      <c r="I19" s="25">
        <v>11.3</v>
      </c>
      <c r="J19" s="25">
        <v>16.7</v>
      </c>
      <c r="K19" s="25">
        <v>16.100000000000001</v>
      </c>
      <c r="L19" s="25">
        <v>18.899999999999999</v>
      </c>
      <c r="M19" s="25">
        <v>0.6</v>
      </c>
      <c r="N19" s="25">
        <v>19.3</v>
      </c>
      <c r="O19" s="25">
        <v>0.1</v>
      </c>
      <c r="P19" s="61">
        <v>6.2</v>
      </c>
      <c r="Q19" s="20"/>
      <c r="R19" s="20"/>
      <c r="S19" s="20">
        <v>0.2</v>
      </c>
    </row>
    <row r="20" spans="1:24" x14ac:dyDescent="0.25">
      <c r="A20" s="34"/>
    </row>
    <row r="28" spans="1:24" x14ac:dyDescent="0.25">
      <c r="Q28" s="19"/>
      <c r="R28" s="19"/>
      <c r="S28" s="19"/>
      <c r="T28" s="20"/>
      <c r="U28" s="20"/>
      <c r="V28" s="20"/>
      <c r="W28" s="19"/>
      <c r="X28" s="19"/>
    </row>
    <row r="29" spans="1:24" x14ac:dyDescent="0.25">
      <c r="Q29" s="16"/>
      <c r="R29" s="16"/>
      <c r="S29" s="16"/>
      <c r="T29" s="16"/>
      <c r="U29" s="16"/>
      <c r="V29" s="16"/>
      <c r="W29" s="16"/>
      <c r="X29" s="16"/>
    </row>
    <row r="31" spans="1:24" x14ac:dyDescent="0.25">
      <c r="T31" s="20"/>
      <c r="U31" s="20"/>
      <c r="V31" s="20"/>
      <c r="W31" s="20"/>
    </row>
    <row r="32" spans="1:24" x14ac:dyDescent="0.25">
      <c r="Q32" s="16"/>
      <c r="R32" s="16"/>
      <c r="S32" s="16"/>
      <c r="T32" s="16"/>
      <c r="U32" s="16"/>
      <c r="V32" s="16"/>
      <c r="W32" s="16"/>
    </row>
    <row r="33" spans="1:5" x14ac:dyDescent="0.25">
      <c r="A33" s="55" t="s">
        <v>20</v>
      </c>
      <c r="B33" s="56">
        <v>2</v>
      </c>
      <c r="E33" s="10"/>
    </row>
    <row r="34" spans="1:5" x14ac:dyDescent="0.25">
      <c r="A34" s="55" t="s">
        <v>25</v>
      </c>
      <c r="B34" s="56">
        <v>3</v>
      </c>
    </row>
    <row r="35" spans="1:5" x14ac:dyDescent="0.25">
      <c r="A35" s="55" t="s">
        <v>21</v>
      </c>
      <c r="B35" s="56">
        <v>4</v>
      </c>
    </row>
    <row r="36" spans="1:5" x14ac:dyDescent="0.25">
      <c r="A36" s="55" t="s">
        <v>22</v>
      </c>
      <c r="B36" s="56">
        <v>5</v>
      </c>
      <c r="E36" s="10"/>
    </row>
    <row r="37" spans="1:5" x14ac:dyDescent="0.25">
      <c r="A37" s="55" t="s">
        <v>23</v>
      </c>
      <c r="B37" s="56">
        <v>6</v>
      </c>
      <c r="E37" s="10"/>
    </row>
    <row r="38" spans="1:5" x14ac:dyDescent="0.25">
      <c r="A38" s="55" t="s">
        <v>24</v>
      </c>
      <c r="B38" s="56">
        <v>7</v>
      </c>
      <c r="E38" s="10"/>
    </row>
    <row r="39" spans="1:5" x14ac:dyDescent="0.25">
      <c r="A39" s="55" t="s">
        <v>10</v>
      </c>
      <c r="B39" s="56">
        <v>9</v>
      </c>
      <c r="E39" s="10"/>
    </row>
    <row r="40" spans="1:5" x14ac:dyDescent="0.25">
      <c r="A40" s="55" t="s">
        <v>71</v>
      </c>
      <c r="B40" s="56">
        <v>8</v>
      </c>
      <c r="E40" s="10"/>
    </row>
    <row r="41" spans="1:5" x14ac:dyDescent="0.25">
      <c r="A41" s="55" t="s">
        <v>76</v>
      </c>
      <c r="B41" s="56">
        <v>10</v>
      </c>
      <c r="E41" s="10"/>
    </row>
    <row r="42" spans="1:5" x14ac:dyDescent="0.25">
      <c r="A42" s="55" t="s">
        <v>11</v>
      </c>
      <c r="B42" s="56">
        <v>11</v>
      </c>
      <c r="E42" s="10"/>
    </row>
    <row r="43" spans="1:5" x14ac:dyDescent="0.25">
      <c r="A43" s="55" t="s">
        <v>12</v>
      </c>
      <c r="B43" s="56">
        <v>12</v>
      </c>
      <c r="E43" s="10"/>
    </row>
    <row r="44" spans="1:5" x14ac:dyDescent="0.25">
      <c r="A44" s="55" t="s">
        <v>75</v>
      </c>
      <c r="B44" s="56">
        <v>13</v>
      </c>
      <c r="E44" s="10"/>
    </row>
    <row r="45" spans="1:5" x14ac:dyDescent="0.25">
      <c r="A45" s="55" t="s">
        <v>14</v>
      </c>
      <c r="B45" s="56">
        <v>14</v>
      </c>
      <c r="E45" s="10"/>
    </row>
    <row r="46" spans="1:5" x14ac:dyDescent="0.25">
      <c r="A46" s="55" t="s">
        <v>74</v>
      </c>
      <c r="B46" s="56">
        <v>15</v>
      </c>
      <c r="E46" s="10"/>
    </row>
    <row r="47" spans="1:5" x14ac:dyDescent="0.25">
      <c r="A47" s="55" t="s">
        <v>50</v>
      </c>
      <c r="B47" s="56">
        <v>16</v>
      </c>
      <c r="E47" s="10"/>
    </row>
    <row r="48" spans="1:5" x14ac:dyDescent="0.25">
      <c r="A48" s="55" t="s">
        <v>51</v>
      </c>
      <c r="B48" s="56">
        <v>17</v>
      </c>
      <c r="E48" s="10"/>
    </row>
    <row r="49" spans="1:5" x14ac:dyDescent="0.25">
      <c r="A49" s="56" t="s">
        <v>52</v>
      </c>
      <c r="B49" s="56">
        <v>18</v>
      </c>
      <c r="E49" s="10"/>
    </row>
    <row r="50" spans="1:5" x14ac:dyDescent="0.25">
      <c r="A50" s="56" t="s">
        <v>56</v>
      </c>
      <c r="B50" s="56">
        <v>19</v>
      </c>
      <c r="E50" s="10"/>
    </row>
    <row r="51" spans="1:5" x14ac:dyDescent="0.25">
      <c r="A51" s="55" t="s">
        <v>53</v>
      </c>
      <c r="B51" s="56">
        <v>20</v>
      </c>
      <c r="E51" s="10"/>
    </row>
    <row r="52" spans="1:5" x14ac:dyDescent="0.25">
      <c r="A52" s="55" t="s">
        <v>54</v>
      </c>
      <c r="B52" s="56">
        <v>21</v>
      </c>
      <c r="E52" s="10"/>
    </row>
    <row r="53" spans="1:5" x14ac:dyDescent="0.25">
      <c r="A53" s="55" t="s">
        <v>55</v>
      </c>
      <c r="B53" s="56">
        <v>22</v>
      </c>
    </row>
  </sheetData>
  <sheetProtection selectLockedCells="1" selectUnlockedCells="1"/>
  <sortState ref="A36:B56">
    <sortCondition ref="B36:B56"/>
  </sortState>
  <phoneticPr fontId="1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300D5A0079A243864FE77B21027C4C" ma:contentTypeVersion="40" ma:contentTypeDescription="Create a new document." ma:contentTypeScope="" ma:versionID="701753cdd6fc7dfcf9233c79bf3db4d0">
  <xsd:schema xmlns:xsd="http://www.w3.org/2001/XMLSchema" xmlns:xs="http://www.w3.org/2001/XMLSchema" xmlns:p="http://schemas.microsoft.com/office/2006/metadata/properties" xmlns:ns1="http://schemas.microsoft.com/sharepoint/v3" xmlns:ns3="e0c12ab4-5202-4e7b-9114-e05a0a6240dc" xmlns:ns4="dae10917-65f0-4d2b-87eb-d302c42241b9" targetNamespace="http://schemas.microsoft.com/office/2006/metadata/properties" ma:root="true" ma:fieldsID="569ecc4c072d9ccd7b1e48e632e9a6f7" ns1:_="" ns3:_="" ns4:_="">
    <xsd:import namespace="http://schemas.microsoft.com/sharepoint/v3"/>
    <xsd:import namespace="e0c12ab4-5202-4e7b-9114-e05a0a6240dc"/>
    <xsd:import namespace="dae10917-65f0-4d2b-87eb-d302c42241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DefaultSectionNames" minOccurs="0"/>
                <xsd:element ref="ns4:Is_Collaboration_Space_Locked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Self_Registration_Enabled0" minOccurs="0"/>
                <xsd:element ref="ns4:Has_Leaders_Only_SectionGroup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12ab4-5202-4e7b-9114-e05a0a6240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10917-65f0-4d2b-87eb-d302c42241b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ultureName" ma:index="14" nillable="true" ma:displayName="Culture Name" ma:internalName="CultureName">
      <xsd:simpleType>
        <xsd:restriction base="dms:Text"/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2" nillable="true" ma:displayName="Has Teacher Only SectionGroup" ma:internalName="Has_Teacher_Only_SectionGroup">
      <xsd:simpleType>
        <xsd:restriction base="dms:Boolean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Leaders" ma:index="2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0" ma:index="30" nillable="true" ma:displayName="Self Registration Enabled" ma:internalName="Self_Registration_Enabled0">
      <xsd:simpleType>
        <xsd:restriction base="dms:Boolean"/>
      </xsd:simpleType>
    </xsd:element>
    <xsd:element name="Has_Leaders_Only_SectionGroup" ma:index="31" nillable="true" ma:displayName="Has Leaders Only SectionGroup" ma:internalName="Has_Leaders_Only_SectionGroup">
      <xsd:simpleType>
        <xsd:restriction base="dms:Boolean"/>
      </xsd:simpleType>
    </xsd:element>
    <xsd:element name="MediaServiceMetadata" ma:index="3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MediaServiceAutoTags" ma:internalName="MediaServiceAutoTags" ma:readOnly="true">
      <xsd:simpleType>
        <xsd:restriction base="dms:Text"/>
      </xsd:simpleType>
    </xsd:element>
    <xsd:element name="MediaServiceOCR" ma:index="3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43" nillable="true" ma:displayName="Location" ma:internalName="MediaServiceLocation" ma:readOnly="true">
      <xsd:simpleType>
        <xsd:restriction base="dms:Text"/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45" nillable="true" ma:displayName="_activity" ma:hidden="true" ma:internalName="_activity">
      <xsd:simpleType>
        <xsd:restriction base="dms:Note"/>
      </xsd:simpleType>
    </xsd:element>
    <xsd:element name="MediaServiceObjectDetectorVersions" ma:index="4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mbers xmlns="dae10917-65f0-4d2b-87eb-d302c42241b9">
      <UserInfo>
        <DisplayName/>
        <AccountId xsi:nil="true"/>
        <AccountType/>
      </UserInfo>
    </Members>
    <Member_Groups xmlns="dae10917-65f0-4d2b-87eb-d302c42241b9">
      <UserInfo>
        <DisplayName/>
        <AccountId xsi:nil="true"/>
        <AccountType/>
      </UserInfo>
    </Member_Groups>
    <Has_Teacher_Only_SectionGroup xmlns="dae10917-65f0-4d2b-87eb-d302c42241b9" xsi:nil="true"/>
    <NotebookType xmlns="dae10917-65f0-4d2b-87eb-d302c42241b9" xsi:nil="true"/>
    <Invited_Leaders xmlns="dae10917-65f0-4d2b-87eb-d302c42241b9" xsi:nil="true"/>
    <Self_Registration_Enabled xmlns="dae10917-65f0-4d2b-87eb-d302c42241b9" xsi:nil="true"/>
    <Has_Leaders_Only_SectionGroup xmlns="dae10917-65f0-4d2b-87eb-d302c42241b9" xsi:nil="true"/>
    <Teachers xmlns="dae10917-65f0-4d2b-87eb-d302c42241b9">
      <UserInfo>
        <DisplayName/>
        <AccountId xsi:nil="true"/>
        <AccountType/>
      </UserInfo>
    </Teachers>
    <AppVersion xmlns="dae10917-65f0-4d2b-87eb-d302c42241b9" xsi:nil="true"/>
    <Invited_Teachers xmlns="dae10917-65f0-4d2b-87eb-d302c42241b9" xsi:nil="true"/>
    <Is_Collaboration_Space_Locked xmlns="dae10917-65f0-4d2b-87eb-d302c42241b9" xsi:nil="true"/>
    <CultureName xmlns="dae10917-65f0-4d2b-87eb-d302c42241b9" xsi:nil="true"/>
    <Students xmlns="dae10917-65f0-4d2b-87eb-d302c42241b9">
      <UserInfo>
        <DisplayName/>
        <AccountId xsi:nil="true"/>
        <AccountType/>
      </UserInfo>
    </Students>
    <Invited_Students xmlns="dae10917-65f0-4d2b-87eb-d302c42241b9" xsi:nil="true"/>
    <Invited_Members xmlns="dae10917-65f0-4d2b-87eb-d302c42241b9" xsi:nil="true"/>
    <FolderType xmlns="dae10917-65f0-4d2b-87eb-d302c42241b9" xsi:nil="true"/>
    <Leaders xmlns="dae10917-65f0-4d2b-87eb-d302c42241b9">
      <UserInfo>
        <DisplayName/>
        <AccountId xsi:nil="true"/>
        <AccountType/>
      </UserInfo>
    </Leaders>
    <DefaultSectionNames xmlns="dae10917-65f0-4d2b-87eb-d302c42241b9" xsi:nil="true"/>
    <Owner xmlns="dae10917-65f0-4d2b-87eb-d302c42241b9">
      <UserInfo>
        <DisplayName/>
        <AccountId xsi:nil="true"/>
        <AccountType/>
      </UserInfo>
    </Owner>
    <Student_Groups xmlns="dae10917-65f0-4d2b-87eb-d302c42241b9">
      <UserInfo>
        <DisplayName/>
        <AccountId xsi:nil="true"/>
        <AccountType/>
      </UserInfo>
    </Student_Groups>
    <_ip_UnifiedCompliancePolicyUIAction xmlns="http://schemas.microsoft.com/sharepoint/v3" xsi:nil="true"/>
    <Self_Registration_Enabled0 xmlns="dae10917-65f0-4d2b-87eb-d302c42241b9" xsi:nil="true"/>
    <_ip_UnifiedCompliancePolicyProperties xmlns="http://schemas.microsoft.com/sharepoint/v3" xsi:nil="true"/>
    <_activity xmlns="dae10917-65f0-4d2b-87eb-d302c42241b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32760-17AE-47B3-A4B8-4920BCEA0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c12ab4-5202-4e7b-9114-e05a0a6240dc"/>
    <ds:schemaRef ds:uri="dae10917-65f0-4d2b-87eb-d302c42241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9EBBFF-0831-48DC-A2FC-48D3BD6B12AB}">
  <ds:schemaRefs/>
</ds:datastoreItem>
</file>

<file path=customXml/itemProps3.xml><?xml version="1.0" encoding="utf-8"?>
<ds:datastoreItem xmlns:ds="http://schemas.openxmlformats.org/officeDocument/2006/customXml" ds:itemID="{4DD57951-701F-4025-AD3F-A5123B3F66B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ae10917-65f0-4d2b-87eb-d302c42241b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0c12ab4-5202-4e7b-9114-e05a0a6240d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633443A-FBD7-4CDC-BAC1-2F834BF1D4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Sheet</vt:lpstr>
      <vt:lpstr>Mileage</vt:lpstr>
      <vt:lpstr>'Travel Sheet'!Print_Area</vt:lpstr>
      <vt:lpstr>Sites</vt:lpstr>
    </vt:vector>
  </TitlesOfParts>
  <Company>SCSB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In-County Travel Report (Mileage)</dc:title>
  <dc:creator>Stewart, Crystal</dc:creator>
  <cp:lastModifiedBy>Mansfield, Tina M.</cp:lastModifiedBy>
  <cp:lastPrinted>2023-12-04T20:26:32Z</cp:lastPrinted>
  <dcterms:created xsi:type="dcterms:W3CDTF">2005-09-02T11:36:39Z</dcterms:created>
  <dcterms:modified xsi:type="dcterms:W3CDTF">2024-06-03T19:52:36Z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0x010100D6300D5A0079A243864FE77B21027C4C</vt:lpwstr>
  </property>
  <property fmtid="{D5CDD505-2E9C-101B-9397-08002B2CF9AE}" pid="3" name="_dlc_DocIdItemGuid">
    <vt:lpwstr>a7dbb74e-1d60-43ab-ba54-0c41e707c267</vt:lpwstr>
  </property>
</Properties>
</file>